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K27-3\Desktop\"/>
    </mc:Choice>
  </mc:AlternateContent>
  <xr:revisionPtr revIDLastSave="0" documentId="13_ncr:1_{F781E2C4-7E30-40B9-A708-1B1F6AE675AA}" xr6:coauthVersionLast="36" xr6:coauthVersionMax="36" xr10:uidLastSave="{00000000-0000-0000-0000-000000000000}"/>
  <bookViews>
    <workbookView xWindow="0" yWindow="0" windowWidth="23040" windowHeight="8964" xr2:uid="{D4AA2CC5-81F4-4758-BF01-2B7612325D72}"/>
  </bookViews>
  <sheets>
    <sheet name="【入力用】" sheetId="1" r:id="rId1"/>
  </sheets>
  <definedNames>
    <definedName name="_xlnm.Print_Area" localSheetId="0">【入力用】!$A$1:$M$61,【入力用】!$A$63:$M$110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1" l="1"/>
  <c r="L42" i="1"/>
  <c r="L41" i="1"/>
  <c r="L40" i="1"/>
  <c r="L39" i="1"/>
  <c r="L36" i="1"/>
  <c r="L37" i="1"/>
  <c r="L38" i="1"/>
  <c r="L44" i="1"/>
  <c r="L45" i="1"/>
  <c r="L46" i="1"/>
  <c r="L34" i="1"/>
  <c r="L33" i="1"/>
  <c r="L32" i="1"/>
  <c r="L31" i="1"/>
  <c r="L26" i="1"/>
  <c r="L49" i="1"/>
  <c r="J47" i="1"/>
  <c r="L35" i="1"/>
  <c r="L30" i="1"/>
  <c r="L29" i="1"/>
  <c r="L28" i="1"/>
  <c r="L27" i="1"/>
  <c r="L25" i="1"/>
  <c r="J19" i="1"/>
  <c r="L47" i="1" l="1"/>
  <c r="K51" i="1" s="1"/>
</calcChain>
</file>

<file path=xl/sharedStrings.xml><?xml version="1.0" encoding="utf-8"?>
<sst xmlns="http://schemas.openxmlformats.org/spreadsheetml/2006/main" count="88" uniqueCount="86">
  <si>
    <t>お弁当ご注文票</t>
    <rPh sb="1" eb="3">
      <t>ベントウ</t>
    </rPh>
    <rPh sb="4" eb="6">
      <t>チュウモン</t>
    </rPh>
    <rPh sb="6" eb="7">
      <t>ヒョウ</t>
    </rPh>
    <phoneticPr fontId="4"/>
  </si>
  <si>
    <t>必要事項をご記入いただき、メールまたはFAXにてご注文ください。</t>
    <rPh sb="0" eb="4">
      <t>ヒツヨウジコウ</t>
    </rPh>
    <rPh sb="6" eb="8">
      <t>キニュウ</t>
    </rPh>
    <rPh sb="25" eb="27">
      <t>チュウモン</t>
    </rPh>
    <phoneticPr fontId="4"/>
  </si>
  <si>
    <t>メール</t>
    <phoneticPr fontId="4"/>
  </si>
  <si>
    <t>r.scienceship@gmail.com</t>
    <phoneticPr fontId="4"/>
  </si>
  <si>
    <t>FAX</t>
    <phoneticPr fontId="4"/>
  </si>
  <si>
    <t>055-222-1818</t>
    <phoneticPr fontId="4"/>
  </si>
  <si>
    <t>・ご注文の締め切りはご利用日の1週間前です。</t>
    <rPh sb="2" eb="4">
      <t>チュウモン</t>
    </rPh>
    <rPh sb="5" eb="6">
      <t>シ</t>
    </rPh>
    <rPh sb="7" eb="8">
      <t>キ</t>
    </rPh>
    <rPh sb="11" eb="14">
      <t>リヨウビ</t>
    </rPh>
    <rPh sb="16" eb="19">
      <t>シュウカンマエ</t>
    </rPh>
    <phoneticPr fontId="4"/>
  </si>
  <si>
    <t>・ご注文内容の変更は前日（ワインクラブ休業日に当たる場合は前営業日）までにご連絡ください。</t>
    <rPh sb="2" eb="4">
      <t>チュウモン</t>
    </rPh>
    <rPh sb="4" eb="6">
      <t>ナイヨウ</t>
    </rPh>
    <rPh sb="7" eb="9">
      <t>ヘンコウ</t>
    </rPh>
    <rPh sb="10" eb="12">
      <t>ゼンジツ</t>
    </rPh>
    <rPh sb="23" eb="24">
      <t>ア</t>
    </rPh>
    <rPh sb="26" eb="28">
      <t>バアイ</t>
    </rPh>
    <rPh sb="38" eb="40">
      <t>レンラク</t>
    </rPh>
    <phoneticPr fontId="4"/>
  </si>
  <si>
    <t>・ご注文のキャンセルはご利用日の1週間前までにお願いします。</t>
    <rPh sb="2" eb="4">
      <t>チュウモン</t>
    </rPh>
    <rPh sb="12" eb="15">
      <t>リヨウビ</t>
    </rPh>
    <rPh sb="17" eb="20">
      <t>シュウカンマエ</t>
    </rPh>
    <rPh sb="24" eb="25">
      <t>ネガ</t>
    </rPh>
    <phoneticPr fontId="4"/>
  </si>
  <si>
    <t>・旅行会社様へのリベートのお支払いはございません。ご容赦ください。</t>
    <rPh sb="1" eb="5">
      <t>リョコウカイシャ</t>
    </rPh>
    <rPh sb="5" eb="6">
      <t>サマ</t>
    </rPh>
    <rPh sb="14" eb="16">
      <t>シハラ</t>
    </rPh>
    <rPh sb="26" eb="28">
      <t>ヨウシャ</t>
    </rPh>
    <phoneticPr fontId="4"/>
  </si>
  <si>
    <t>・お弁当に関するお問い合わせはメールまたはお電話にてご連絡ください。電話番号：055-222-1818</t>
    <rPh sb="22" eb="24">
      <t>デンワ</t>
    </rPh>
    <rPh sb="27" eb="29">
      <t>レンラク</t>
    </rPh>
    <phoneticPr fontId="4"/>
  </si>
  <si>
    <t>※お電話でのお問い合わせはランチタイム（11:00~14:00）を避けていただけますとスムーズな対応が可能です。</t>
    <rPh sb="2" eb="4">
      <t>デンワ</t>
    </rPh>
    <rPh sb="7" eb="8">
      <t>ト</t>
    </rPh>
    <rPh sb="9" eb="10">
      <t>ア</t>
    </rPh>
    <rPh sb="33" eb="34">
      <t>サ</t>
    </rPh>
    <rPh sb="48" eb="50">
      <t>タイオウ</t>
    </rPh>
    <rPh sb="51" eb="53">
      <t>カノウ</t>
    </rPh>
    <phoneticPr fontId="4"/>
  </si>
  <si>
    <t>団体名</t>
    <rPh sb="0" eb="3">
      <t>ダンタイメイ</t>
    </rPh>
    <phoneticPr fontId="4"/>
  </si>
  <si>
    <t>ご担当者</t>
    <rPh sb="1" eb="4">
      <t>タントウシャ</t>
    </rPh>
    <phoneticPr fontId="4"/>
  </si>
  <si>
    <t>ご連絡先</t>
    <rPh sb="1" eb="4">
      <t>レンラクサキ</t>
    </rPh>
    <phoneticPr fontId="4"/>
  </si>
  <si>
    <t>電話番号</t>
    <rPh sb="0" eb="4">
      <t>デンワバンゴウ</t>
    </rPh>
    <phoneticPr fontId="4"/>
  </si>
  <si>
    <t>メールアドレス</t>
    <phoneticPr fontId="4"/>
  </si>
  <si>
    <t>お弁当受取希望日時</t>
    <rPh sb="1" eb="3">
      <t>ベントウ</t>
    </rPh>
    <rPh sb="3" eb="5">
      <t>ウケトリ</t>
    </rPh>
    <rPh sb="5" eb="7">
      <t>キボウ</t>
    </rPh>
    <rPh sb="7" eb="8">
      <t>ビ</t>
    </rPh>
    <phoneticPr fontId="4"/>
  </si>
  <si>
    <t>お支払い方法</t>
    <rPh sb="1" eb="3">
      <t>シハラ</t>
    </rPh>
    <rPh sb="4" eb="6">
      <t>ホウホウ</t>
    </rPh>
    <phoneticPr fontId="4"/>
  </si>
  <si>
    <t>選択してください。</t>
  </si>
  <si>
    <t>※現金でのお支払いの場合は当日代金を頂戴いたします。</t>
    <rPh sb="1" eb="3">
      <t>ゲンキン</t>
    </rPh>
    <rPh sb="6" eb="8">
      <t>シハラ</t>
    </rPh>
    <rPh sb="10" eb="12">
      <t>バアイ</t>
    </rPh>
    <rPh sb="13" eb="15">
      <t>トウジツ</t>
    </rPh>
    <rPh sb="15" eb="17">
      <t>ダイキン</t>
    </rPh>
    <rPh sb="18" eb="20">
      <t>チョウダイ</t>
    </rPh>
    <phoneticPr fontId="4"/>
  </si>
  <si>
    <t>科学館での昼食場所</t>
    <rPh sb="0" eb="3">
      <t>カガクカン</t>
    </rPh>
    <rPh sb="5" eb="7">
      <t>チュウショク</t>
    </rPh>
    <rPh sb="7" eb="9">
      <t>バショ</t>
    </rPh>
    <phoneticPr fontId="4"/>
  </si>
  <si>
    <t>お弁当</t>
    <rPh sb="1" eb="3">
      <t>ベントウ</t>
    </rPh>
    <phoneticPr fontId="4"/>
  </si>
  <si>
    <t>単価（税込）</t>
    <rPh sb="0" eb="2">
      <t>タンカ</t>
    </rPh>
    <rPh sb="3" eb="5">
      <t>ゼイコ</t>
    </rPh>
    <phoneticPr fontId="4"/>
  </si>
  <si>
    <t>数量</t>
    <rPh sb="0" eb="2">
      <t>スウリョウ</t>
    </rPh>
    <phoneticPr fontId="4"/>
  </si>
  <si>
    <t>金額</t>
    <rPh sb="0" eb="2">
      <t>キンガク</t>
    </rPh>
    <phoneticPr fontId="4"/>
  </si>
  <si>
    <t>幕の内弁当A</t>
    <rPh sb="0" eb="1">
      <t>マク</t>
    </rPh>
    <rPh sb="2" eb="5">
      <t>ウチベントウ</t>
    </rPh>
    <phoneticPr fontId="4"/>
  </si>
  <si>
    <t>幕の内弁当A（ごはん大盛り）</t>
    <rPh sb="0" eb="1">
      <t>マク</t>
    </rPh>
    <rPh sb="2" eb="5">
      <t>ウチベントウ</t>
    </rPh>
    <rPh sb="10" eb="12">
      <t>オオモ</t>
    </rPh>
    <phoneticPr fontId="4"/>
  </si>
  <si>
    <t>幕の内弁当B</t>
    <rPh sb="0" eb="1">
      <t>マク</t>
    </rPh>
    <rPh sb="2" eb="5">
      <t>ウチベントウ</t>
    </rPh>
    <phoneticPr fontId="4"/>
  </si>
  <si>
    <t>幕の内弁当B（ごはん大盛り）</t>
    <rPh sb="0" eb="1">
      <t>マク</t>
    </rPh>
    <rPh sb="2" eb="5">
      <t>ウチベントウ</t>
    </rPh>
    <rPh sb="10" eb="12">
      <t>オオモ</t>
    </rPh>
    <phoneticPr fontId="4"/>
  </si>
  <si>
    <t>幕の内弁当C</t>
    <rPh sb="0" eb="1">
      <t>マク</t>
    </rPh>
    <rPh sb="2" eb="5">
      <t>ウチベントウ</t>
    </rPh>
    <phoneticPr fontId="4"/>
  </si>
  <si>
    <t>松花堂弁当（9枠）</t>
    <rPh sb="0" eb="5">
      <t>ショウカドウベントウ</t>
    </rPh>
    <rPh sb="7" eb="8">
      <t>ワク</t>
    </rPh>
    <phoneticPr fontId="4"/>
  </si>
  <si>
    <t>ボリューム弁当</t>
    <rPh sb="5" eb="7">
      <t>ベントウ</t>
    </rPh>
    <phoneticPr fontId="4"/>
  </si>
  <si>
    <t>洋風弁当（海の幸のピラフ）</t>
    <rPh sb="0" eb="4">
      <t>ヨウフウベントウ</t>
    </rPh>
    <rPh sb="5" eb="6">
      <t>ウミ</t>
    </rPh>
    <rPh sb="7" eb="8">
      <t>サチ</t>
    </rPh>
    <phoneticPr fontId="4"/>
  </si>
  <si>
    <t>洋風弁当（海の幸のピラフ大盛り）</t>
    <rPh sb="0" eb="4">
      <t>ヨウフウベントウ</t>
    </rPh>
    <rPh sb="5" eb="6">
      <t>ウミ</t>
    </rPh>
    <rPh sb="7" eb="8">
      <t>サチ</t>
    </rPh>
    <rPh sb="12" eb="14">
      <t>オオモ</t>
    </rPh>
    <phoneticPr fontId="4"/>
  </si>
  <si>
    <t>ビーフシチュー御膳</t>
    <rPh sb="7" eb="9">
      <t>ゴゼン</t>
    </rPh>
    <phoneticPr fontId="4"/>
  </si>
  <si>
    <t>お茶（ペットボトル）</t>
    <rPh sb="1" eb="2">
      <t>チャ</t>
    </rPh>
    <phoneticPr fontId="4"/>
  </si>
  <si>
    <t>合計金額</t>
    <rPh sb="0" eb="4">
      <t>ゴウケイキンガク</t>
    </rPh>
    <phoneticPr fontId="4"/>
  </si>
  <si>
    <t>注文票受信後、当店よりご連絡いたします。当店からの連絡をもってご注文完了となります。</t>
    <rPh sb="0" eb="3">
      <t>チュウモンヒョウ</t>
    </rPh>
    <rPh sb="3" eb="6">
      <t>ジュシンゴ</t>
    </rPh>
    <rPh sb="7" eb="9">
      <t>トウテン</t>
    </rPh>
    <rPh sb="12" eb="14">
      <t>レンラク</t>
    </rPh>
    <rPh sb="20" eb="22">
      <t>トウテン</t>
    </rPh>
    <rPh sb="25" eb="27">
      <t>レンラク</t>
    </rPh>
    <rPh sb="32" eb="34">
      <t>チュウモン</t>
    </rPh>
    <rPh sb="34" eb="36">
      <t>カンリョウ</t>
    </rPh>
    <phoneticPr fontId="4"/>
  </si>
  <si>
    <t>ビーフステーキ弁当</t>
    <rPh sb="7" eb="9">
      <t>ベントウ</t>
    </rPh>
    <phoneticPr fontId="4"/>
  </si>
  <si>
    <t>手ごねハンバーグ弁当</t>
    <rPh sb="0" eb="1">
      <t>テ</t>
    </rPh>
    <rPh sb="8" eb="10">
      <t>ベントウ</t>
    </rPh>
    <phoneticPr fontId="4"/>
  </si>
  <si>
    <t>やわらかビーフシチュー弁当</t>
    <rPh sb="11" eb="13">
      <t>ベントウ</t>
    </rPh>
    <phoneticPr fontId="4"/>
  </si>
  <si>
    <t>ミックスシーフードムニエル弁当</t>
    <rPh sb="13" eb="15">
      <t>ベントウ</t>
    </rPh>
    <phoneticPr fontId="4"/>
  </si>
  <si>
    <t>オムライス＆柔らかビーフシチュー御膳弁当</t>
    <rPh sb="6" eb="7">
      <t>ヤワ</t>
    </rPh>
    <rPh sb="16" eb="18">
      <t>ゴゼン</t>
    </rPh>
    <rPh sb="18" eb="20">
      <t>ベントウ</t>
    </rPh>
    <phoneticPr fontId="4"/>
  </si>
  <si>
    <t>鮭のムニエル弁当</t>
    <rPh sb="0" eb="1">
      <t>シャケ</t>
    </rPh>
    <rPh sb="6" eb="8">
      <t>ベントウ</t>
    </rPh>
    <phoneticPr fontId="4"/>
  </si>
  <si>
    <t>白身魚のムニエル弁当</t>
    <rPh sb="0" eb="3">
      <t>シロミザカナ</t>
    </rPh>
    <rPh sb="8" eb="10">
      <t>ベントウ</t>
    </rPh>
    <phoneticPr fontId="4"/>
  </si>
  <si>
    <t>信玄とりのソテー御膳弁当</t>
    <rPh sb="0" eb="2">
      <t>シンゲン</t>
    </rPh>
    <rPh sb="8" eb="10">
      <t>ゴゼン</t>
    </rPh>
    <rPh sb="10" eb="12">
      <t>ベントウ</t>
    </rPh>
    <phoneticPr fontId="4"/>
  </si>
  <si>
    <t>オムライス＆信玄とりのソテー御膳弁当</t>
    <rPh sb="6" eb="8">
      <t>シンゲン</t>
    </rPh>
    <rPh sb="14" eb="16">
      <t>ゴゼン</t>
    </rPh>
    <rPh sb="16" eb="18">
      <t>ベントウ</t>
    </rPh>
    <phoneticPr fontId="4"/>
  </si>
  <si>
    <t>オムライス＆ポークカツレツ御膳弁当</t>
    <rPh sb="13" eb="15">
      <t>ゴゼン</t>
    </rPh>
    <rPh sb="15" eb="17">
      <t>ベントウ</t>
    </rPh>
    <phoneticPr fontId="4"/>
  </si>
  <si>
    <t>レストラン　ワインクラブ</t>
  </si>
  <si>
    <t>（インボイス登録番号T8090001001717）</t>
  </si>
  <si>
    <t>ご注文票送り先</t>
    <rPh sb="1" eb="4">
      <t>チュウモンヒョウ</t>
    </rPh>
    <rPh sb="4" eb="5">
      <t>オク</t>
    </rPh>
    <rPh sb="6" eb="7">
      <t>サキ</t>
    </rPh>
    <phoneticPr fontId="4"/>
  </si>
  <si>
    <t>お子様向け弁当</t>
    <rPh sb="1" eb="2">
      <t>コ</t>
    </rPh>
    <rPh sb="2" eb="3">
      <t>サマ</t>
    </rPh>
    <rPh sb="3" eb="4">
      <t>ム</t>
    </rPh>
    <rPh sb="5" eb="7">
      <t>ベントウ</t>
    </rPh>
    <phoneticPr fontId="4"/>
  </si>
  <si>
    <t>海の幸のピラフ＆帆立のフライ御膳弁当</t>
    <rPh sb="0" eb="1">
      <t>ウミ</t>
    </rPh>
    <rPh sb="2" eb="3">
      <t>サチ</t>
    </rPh>
    <rPh sb="8" eb="10">
      <t>ホタテ</t>
    </rPh>
    <rPh sb="14" eb="16">
      <t>ゴゼン</t>
    </rPh>
    <rPh sb="16" eb="18">
      <t>ベントウ</t>
    </rPh>
    <phoneticPr fontId="4"/>
  </si>
  <si>
    <t>請求書・領収書宛名</t>
    <rPh sb="0" eb="3">
      <t>セイキュウショ</t>
    </rPh>
    <rPh sb="4" eb="7">
      <t>リョウシュウショ</t>
    </rPh>
    <rPh sb="7" eb="9">
      <t>アテナ</t>
    </rPh>
    <phoneticPr fontId="4"/>
  </si>
  <si>
    <t>FAX番号</t>
    <rPh sb="3" eb="5">
      <t>バンゴウ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</si>
  <si>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</si>
  <si>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</si>
  <si>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</si>
  <si>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アレルギー記入表</t>
    <rPh sb="5" eb="8">
      <t>キニュウヒョウ</t>
    </rPh>
    <phoneticPr fontId="4"/>
  </si>
  <si>
    <t>・アレルギーの方がいらっしゃいましたら、必要事項を記入の上、メールまたはFAXください。</t>
    <rPh sb="7" eb="8">
      <t>カタ</t>
    </rPh>
    <rPh sb="20" eb="24">
      <t>ヒツヨウジコウ</t>
    </rPh>
    <rPh sb="25" eb="27">
      <t>キニュウ</t>
    </rPh>
    <rPh sb="28" eb="29">
      <t>ウエ</t>
    </rPh>
    <phoneticPr fontId="4"/>
  </si>
  <si>
    <t>・ご利用日の１週間前までにお知らせください。</t>
    <rPh sb="2" eb="5">
      <t>リヨウビ</t>
    </rPh>
    <rPh sb="7" eb="10">
      <t>シュウカンマエ</t>
    </rPh>
    <rPh sb="14" eb="15">
      <t>シ</t>
    </rPh>
    <phoneticPr fontId="4"/>
  </si>
  <si>
    <t>・用紙が足りない場合は２枚に渡りご記入ください。</t>
    <rPh sb="1" eb="3">
      <t>ヨウシ</t>
    </rPh>
    <rPh sb="4" eb="5">
      <t>タ</t>
    </rPh>
    <rPh sb="8" eb="10">
      <t>バアイ</t>
    </rPh>
    <rPh sb="12" eb="13">
      <t>マイ</t>
    </rPh>
    <rPh sb="14" eb="15">
      <t>ワタ</t>
    </rPh>
    <rPh sb="17" eb="19">
      <t>キニュウ</t>
    </rPh>
    <phoneticPr fontId="4"/>
  </si>
  <si>
    <t>・個人情報保護法の観点から、アレルギー対象者の表記はアルファベット表記で管理ください。</t>
  </si>
  <si>
    <t>・アレルギー源に対しての対応方法は明確に記入ください。</t>
  </si>
  <si>
    <t>・例　加熱済みなら可能・つなぎ程度なら可能（特に　卵・小麦）</t>
  </si>
  <si>
    <t>　　　エキスもNG（フルーツ系・エビ・カニなど）</t>
  </si>
  <si>
    <t>　　　完全NG 　など。</t>
  </si>
  <si>
    <t>※弊社は日頃からアレルギーの対応に気を付けておりますが、同一空間で対象物の調理作業があるため、</t>
    <phoneticPr fontId="4"/>
  </si>
  <si>
    <t>　完全除去のお約束できません。</t>
    <phoneticPr fontId="4"/>
  </si>
  <si>
    <t>28品目　えび・かに・くるみ・小麦・そば・卵・乳・落花生（ピーナッツ）・アーモンド</t>
  </si>
  <si>
    <t>　　　　 あわび・いか・オレンジ・カシューナッツ・キウイフルーツ・牛肉・ごま・鮭・鯖・大豆</t>
    <phoneticPr fontId="4"/>
  </si>
  <si>
    <t>　　　　 鶏肉・バナナ・豚肉・まつたけ・もも・やまいも・りんご・ゼラチン</t>
    <phoneticPr fontId="4"/>
  </si>
  <si>
    <t>担当者名</t>
    <rPh sb="0" eb="3">
      <t>タントウシャ</t>
    </rPh>
    <rPh sb="3" eb="4">
      <t>メイ</t>
    </rPh>
    <phoneticPr fontId="4"/>
  </si>
  <si>
    <t>アレルギー者 匿名</t>
    <rPh sb="5" eb="6">
      <t>シャ</t>
    </rPh>
    <rPh sb="7" eb="9">
      <t>トクメイ</t>
    </rPh>
    <phoneticPr fontId="4"/>
  </si>
  <si>
    <t>アレルゲン食材</t>
    <rPh sb="5" eb="7">
      <t>ショクザイ</t>
    </rPh>
    <phoneticPr fontId="4"/>
  </si>
  <si>
    <t>ご希望の対応 例</t>
    <rPh sb="1" eb="3">
      <t>キボウ</t>
    </rPh>
    <rPh sb="4" eb="6">
      <t>タイオウ</t>
    </rPh>
    <rPh sb="7" eb="8">
      <t>レイ</t>
    </rPh>
    <phoneticPr fontId="4"/>
  </si>
  <si>
    <t>例）</t>
    <rPh sb="0" eb="1">
      <t>レイ</t>
    </rPh>
    <phoneticPr fontId="4"/>
  </si>
  <si>
    <t>Aさん</t>
    <phoneticPr fontId="4"/>
  </si>
  <si>
    <t>卵</t>
    <rPh sb="0" eb="1">
      <t>タマゴ</t>
    </rPh>
    <phoneticPr fontId="4"/>
  </si>
  <si>
    <t>加熱後であれば可　</t>
    <rPh sb="0" eb="2">
      <t>カネツ</t>
    </rPh>
    <rPh sb="2" eb="3">
      <t>ゴ</t>
    </rPh>
    <rPh sb="7" eb="8">
      <t>カ</t>
    </rPh>
    <phoneticPr fontId="4"/>
  </si>
  <si>
    <t>備考　※ご要望がありましたらご記入ください。</t>
    <rPh sb="0" eb="2">
      <t>ビコウ</t>
    </rPh>
    <rPh sb="5" eb="7">
      <t>ヨウボウ</t>
    </rPh>
    <rPh sb="15" eb="17">
      <t>キニュウ</t>
    </rPh>
    <phoneticPr fontId="4"/>
  </si>
  <si>
    <t>　　（アレルギーのある方は別紙「アレルギー記入表」にご記入ください。）</t>
    <rPh sb="11" eb="12">
      <t>カタ</t>
    </rPh>
    <rPh sb="13" eb="15">
      <t>ベッシ</t>
    </rPh>
    <rPh sb="21" eb="24">
      <t>キニュウヒョウ</t>
    </rPh>
    <rPh sb="27" eb="29">
      <t>キニュウ</t>
    </rPh>
    <phoneticPr fontId="4"/>
  </si>
  <si>
    <t>当店記入欄</t>
    <phoneticPr fontId="4"/>
  </si>
  <si>
    <t>※お弁当の写真はイメージです。</t>
    <rPh sb="2" eb="4">
      <t>ベントウ</t>
    </rPh>
    <rPh sb="5" eb="7">
      <t>シャシン</t>
    </rPh>
    <phoneticPr fontId="4"/>
  </si>
  <si>
    <t>※成分表の提示はおこなっておりません。あらかじめご了承ください。</t>
    <rPh sb="1" eb="4">
      <t>セイブンヒョウ</t>
    </rPh>
    <rPh sb="5" eb="7">
      <t>テイジ</t>
    </rPh>
    <rPh sb="25" eb="27">
      <t>リョウショウ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</si>
</sst>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&quot;年&quot;"/>
    <numFmt numFmtId="177" formatCode="0&quot;月&quot;"/>
    <numFmt numFmtId="178" formatCode="0&quot;日&quot;"/>
    <numFmt numFmtId="179" formatCode="0&quot;時&quot;"/>
    <numFmt numFmtId="180" formatCode="0&quot;分&quot;"/>
    <numFmt numFmtId="181" formatCode="[$¥-411]#,##0;[$¥-411]#,##0"/>
    <numFmt numFmtId="182" formatCode="#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1"/>
      <color theme="0" tint="-0.49998474074526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179" fontId="0" fillId="0" borderId="3" xfId="0" applyNumberFormat="1" applyBorder="1" applyProtection="1">
      <alignment vertical="center"/>
      <protection locked="0"/>
    </xf>
    <xf numFmtId="180" fontId="0" fillId="0" borderId="7" xfId="0" applyNumberFormat="1" applyBorder="1" applyProtection="1">
      <alignment vertical="center"/>
      <protection locked="0"/>
    </xf>
    <xf numFmtId="0" fontId="3" fillId="0" borderId="6" xfId="0" applyFont="1" applyBorder="1" applyAlignment="1">
      <alignment horizontal="center" vertical="center"/>
    </xf>
    <xf numFmtId="0" fontId="0" fillId="0" borderId="5" xfId="0" applyBorder="1">
      <alignment vertical="center"/>
    </xf>
    <xf numFmtId="38" fontId="0" fillId="0" borderId="5" xfId="1" applyFont="1" applyBorder="1">
      <alignment vertical="center"/>
    </xf>
    <xf numFmtId="0" fontId="10" fillId="0" borderId="5" xfId="0" applyFont="1" applyBorder="1">
      <alignment vertical="center"/>
    </xf>
    <xf numFmtId="0" fontId="0" fillId="0" borderId="6" xfId="0" applyBorder="1">
      <alignment vertical="center"/>
    </xf>
    <xf numFmtId="38" fontId="0" fillId="0" borderId="6" xfId="1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81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2" borderId="1" xfId="0" applyFont="1" applyFill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8" fillId="0" borderId="7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3" borderId="3" xfId="0" applyFont="1" applyFill="1" applyBorder="1" applyAlignment="1" applyProtection="1">
      <alignment horizontal="center" vertical="center" shrinkToFit="1"/>
      <protection locked="0"/>
    </xf>
    <xf numFmtId="0" fontId="5" fillId="3" borderId="7" xfId="0" applyFont="1" applyFill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176" fontId="5" fillId="0" borderId="3" xfId="0" applyNumberFormat="1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right" vertical="center" shrinkToFit="1"/>
      <protection locked="0"/>
    </xf>
    <xf numFmtId="176" fontId="5" fillId="0" borderId="3" xfId="0" applyNumberFormat="1" applyFont="1" applyBorder="1" applyAlignment="1" applyProtection="1">
      <alignment horizontal="right" vertical="center" shrinkToFit="1"/>
      <protection locked="0"/>
    </xf>
    <xf numFmtId="177" fontId="5" fillId="0" borderId="3" xfId="0" applyNumberFormat="1" applyFont="1" applyBorder="1" applyAlignment="1" applyProtection="1">
      <alignment horizontal="right" vertical="center" shrinkToFit="1"/>
      <protection locked="0"/>
    </xf>
    <xf numFmtId="178" fontId="5" fillId="0" borderId="3" xfId="0" applyNumberFormat="1" applyFont="1" applyBorder="1" applyAlignment="1" applyProtection="1">
      <alignment horizontal="right" vertical="center" shrinkToFit="1"/>
      <protection locked="0"/>
    </xf>
    <xf numFmtId="0" fontId="0" fillId="0" borderId="3" xfId="0" applyBorder="1" applyAlignment="1">
      <alignment horizontal="center" vertical="center"/>
    </xf>
    <xf numFmtId="176" fontId="5" fillId="0" borderId="11" xfId="0" applyNumberFormat="1" applyFont="1" applyBorder="1" applyAlignment="1" applyProtection="1">
      <alignment horizontal="center" vertical="center" shrinkToFit="1"/>
      <protection locked="0"/>
    </xf>
    <xf numFmtId="177" fontId="6" fillId="0" borderId="2" xfId="0" applyNumberFormat="1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6" fontId="0" fillId="0" borderId="2" xfId="2" applyFont="1" applyBorder="1" applyAlignment="1">
      <alignment horizontal="center" vertical="center"/>
    </xf>
    <xf numFmtId="6" fontId="0" fillId="0" borderId="7" xfId="2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81" fontId="0" fillId="0" borderId="1" xfId="0" applyNumberFormat="1" applyBorder="1" applyAlignment="1">
      <alignment horizontal="right" vertical="center"/>
    </xf>
    <xf numFmtId="181" fontId="0" fillId="0" borderId="2" xfId="0" applyNumberFormat="1" applyBorder="1" applyAlignment="1">
      <alignment horizontal="right" vertical="center"/>
    </xf>
    <xf numFmtId="181" fontId="0" fillId="0" borderId="7" xfId="0" applyNumberFormat="1" applyBorder="1" applyAlignment="1">
      <alignment horizontal="right" vertical="center"/>
    </xf>
    <xf numFmtId="0" fontId="6" fillId="0" borderId="8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182" fontId="10" fillId="0" borderId="0" xfId="0" applyNumberFormat="1" applyFont="1" applyBorder="1" applyAlignment="1">
      <alignment horizontal="right" vertical="center"/>
    </xf>
    <xf numFmtId="182" fontId="10" fillId="0" borderId="12" xfId="0" applyNumberFormat="1" applyFont="1" applyBorder="1" applyAlignment="1">
      <alignment horizontal="right" vertical="center"/>
    </xf>
    <xf numFmtId="182" fontId="10" fillId="0" borderId="9" xfId="0" applyNumberFormat="1" applyFont="1" applyBorder="1" applyAlignment="1">
      <alignment horizontal="right" vertical="center"/>
    </xf>
    <xf numFmtId="182" fontId="10" fillId="0" borderId="10" xfId="0" applyNumberFormat="1" applyFont="1" applyBorder="1" applyAlignment="1">
      <alignment horizontal="right" vertical="center"/>
    </xf>
    <xf numFmtId="181" fontId="10" fillId="0" borderId="13" xfId="0" applyNumberFormat="1" applyFont="1" applyBorder="1" applyAlignment="1">
      <alignment horizontal="right" vertical="center"/>
    </xf>
    <xf numFmtId="6" fontId="0" fillId="0" borderId="3" xfId="2" applyFont="1" applyBorder="1" applyAlignment="1">
      <alignment horizontal="center" vertical="center"/>
    </xf>
    <xf numFmtId="0" fontId="5" fillId="0" borderId="2" xfId="2" applyNumberFormat="1" applyFont="1" applyBorder="1" applyAlignment="1" applyProtection="1">
      <alignment horizontal="center" vertical="center"/>
      <protection locked="0"/>
    </xf>
    <xf numFmtId="0" fontId="5" fillId="0" borderId="7" xfId="2" applyNumberFormat="1" applyFont="1" applyBorder="1" applyAlignment="1" applyProtection="1">
      <alignment horizontal="center" vertical="center"/>
      <protection locked="0"/>
    </xf>
    <xf numFmtId="6" fontId="10" fillId="0" borderId="2" xfId="2" applyFont="1" applyBorder="1" applyAlignment="1">
      <alignment horizontal="right" vertical="center"/>
    </xf>
    <xf numFmtId="6" fontId="10" fillId="0" borderId="7" xfId="2" applyFont="1" applyBorder="1" applyAlignment="1">
      <alignment horizontal="right" vertical="center"/>
    </xf>
    <xf numFmtId="181" fontId="11" fillId="0" borderId="14" xfId="0" applyNumberFormat="1" applyFont="1" applyBorder="1" applyAlignment="1">
      <alignment horizontal="right" vertical="center"/>
    </xf>
    <xf numFmtId="181" fontId="11" fillId="0" borderId="15" xfId="0" applyNumberFormat="1" applyFont="1" applyBorder="1" applyAlignment="1">
      <alignment horizontal="right" vertical="center"/>
    </xf>
    <xf numFmtId="181" fontId="11" fillId="0" borderId="16" xfId="0" applyNumberFormat="1" applyFont="1" applyBorder="1" applyAlignment="1">
      <alignment horizontal="right" vertical="center"/>
    </xf>
    <xf numFmtId="0" fontId="0" fillId="0" borderId="8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18" xfId="0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.scienceshi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19AC-0898-4745-BE27-1B9D440A2E46}">
  <sheetPr>
    <pageSetUpPr fitToPage="1"/>
  </sheetPr>
  <dimension ref="A1:O110"/>
  <sheetViews>
    <sheetView tabSelected="1" view="pageBreakPreview" zoomScaleNormal="100" zoomScaleSheetLayoutView="100" workbookViewId="0">
      <selection activeCell="A14" sqref="A14"/>
    </sheetView>
  </sheetViews>
  <sheetFormatPr defaultRowHeight="18" x14ac:dyDescent="0.45"/>
  <cols>
    <col min="1" max="5" width="5.59765625" customWidth="1"/>
    <col min="6" max="8" width="5.69921875" customWidth="1"/>
    <col min="9" max="9" width="4.59765625" customWidth="1"/>
    <col min="10" max="11" width="5" customWidth="1"/>
    <col min="12" max="13" width="9.69921875" customWidth="1"/>
  </cols>
  <sheetData>
    <row r="1" spans="1:14" ht="28.5" customHeight="1" x14ac:dyDescent="0.4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ht="18" customHeight="1" x14ac:dyDescent="0.4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4" ht="24" customHeight="1" x14ac:dyDescent="0.45">
      <c r="A3" s="35" t="s">
        <v>51</v>
      </c>
      <c r="B3" s="36"/>
      <c r="C3" s="36"/>
      <c r="D3" s="36"/>
      <c r="E3" s="36"/>
      <c r="F3" s="37"/>
      <c r="G3" s="31" t="s">
        <v>2</v>
      </c>
      <c r="H3" s="32"/>
      <c r="I3" s="33" t="s">
        <v>3</v>
      </c>
      <c r="J3" s="34"/>
      <c r="K3" s="34"/>
      <c r="L3" s="34"/>
      <c r="M3" s="34"/>
    </row>
    <row r="4" spans="1:14" ht="22.8" customHeight="1" x14ac:dyDescent="0.45">
      <c r="A4" s="38" t="s">
        <v>49</v>
      </c>
      <c r="B4" s="39"/>
      <c r="C4" s="39"/>
      <c r="D4" s="39"/>
      <c r="E4" s="39"/>
      <c r="F4" s="40"/>
      <c r="G4" s="41" t="s">
        <v>4</v>
      </c>
      <c r="H4" s="42"/>
      <c r="I4" s="124" t="s">
        <v>5</v>
      </c>
      <c r="J4" s="125"/>
      <c r="K4" s="125"/>
      <c r="L4" s="125"/>
      <c r="M4" s="126"/>
    </row>
    <row r="5" spans="1:14" ht="15" customHeight="1" x14ac:dyDescent="0.45">
      <c r="A5" s="130" t="s">
        <v>50</v>
      </c>
      <c r="B5" s="131"/>
      <c r="C5" s="131"/>
      <c r="D5" s="131"/>
      <c r="E5" s="131"/>
      <c r="F5" s="132"/>
      <c r="G5" s="43"/>
      <c r="H5" s="44"/>
      <c r="I5" s="127"/>
      <c r="J5" s="128"/>
      <c r="K5" s="128"/>
      <c r="L5" s="128"/>
      <c r="M5" s="129"/>
    </row>
    <row r="6" spans="1:14" ht="7.5" customHeight="1" x14ac:dyDescent="0.45">
      <c r="A6" s="1"/>
      <c r="B6" s="1"/>
      <c r="C6" s="1"/>
      <c r="D6" s="1"/>
      <c r="E6" s="1"/>
      <c r="F6" s="1"/>
      <c r="G6" s="2"/>
      <c r="H6" s="2"/>
      <c r="I6" s="1"/>
      <c r="J6" s="1"/>
      <c r="K6" s="1"/>
      <c r="L6" s="1"/>
      <c r="M6" s="1"/>
      <c r="N6" s="3"/>
    </row>
    <row r="7" spans="1:14" ht="16.05" customHeight="1" x14ac:dyDescent="0.45">
      <c r="A7" s="4" t="s">
        <v>6</v>
      </c>
      <c r="B7" s="3"/>
      <c r="C7" s="3"/>
      <c r="D7" s="3"/>
      <c r="E7" s="3"/>
      <c r="F7" s="3"/>
      <c r="G7" s="3"/>
      <c r="H7" s="3"/>
      <c r="I7" s="3"/>
      <c r="J7" s="3"/>
    </row>
    <row r="8" spans="1:14" ht="16.05" customHeight="1" x14ac:dyDescent="0.45">
      <c r="A8" s="5" t="s">
        <v>7</v>
      </c>
    </row>
    <row r="9" spans="1:14" ht="16.05" customHeight="1" x14ac:dyDescent="0.45">
      <c r="A9" s="5" t="s">
        <v>8</v>
      </c>
    </row>
    <row r="10" spans="1:14" ht="16.05" customHeight="1" x14ac:dyDescent="0.45">
      <c r="A10" s="5" t="s">
        <v>9</v>
      </c>
    </row>
    <row r="11" spans="1:14" ht="16.05" customHeight="1" x14ac:dyDescent="0.45">
      <c r="A11" s="5" t="s">
        <v>10</v>
      </c>
    </row>
    <row r="12" spans="1:14" ht="16.05" customHeight="1" x14ac:dyDescent="0.45">
      <c r="A12" s="5" t="s">
        <v>11</v>
      </c>
    </row>
    <row r="13" spans="1:14" ht="16.05" customHeight="1" x14ac:dyDescent="0.45">
      <c r="A13" s="5" t="s">
        <v>85</v>
      </c>
    </row>
    <row r="14" spans="1:14" ht="16.05" customHeight="1" x14ac:dyDescent="0.45">
      <c r="A14" s="5" t="s">
        <v>84</v>
      </c>
      <c r="B14" s="3"/>
    </row>
    <row r="15" spans="1:14" ht="7.5" customHeight="1" x14ac:dyDescent="0.45">
      <c r="A15" s="6"/>
      <c r="B15" s="6"/>
      <c r="C15" s="6"/>
      <c r="D15" s="6"/>
      <c r="E15" s="6"/>
      <c r="F15" s="6"/>
      <c r="G15" s="7"/>
      <c r="H15" s="7"/>
      <c r="I15" s="6"/>
      <c r="J15" s="6"/>
      <c r="K15" s="6"/>
      <c r="L15" s="6"/>
      <c r="M15" s="6"/>
      <c r="N15" s="3"/>
    </row>
    <row r="16" spans="1:14" ht="18" customHeight="1" x14ac:dyDescent="0.45">
      <c r="A16" s="45" t="s">
        <v>12</v>
      </c>
      <c r="B16" s="46"/>
      <c r="C16" s="47"/>
      <c r="D16" s="48"/>
      <c r="E16" s="49"/>
      <c r="F16" s="49"/>
      <c r="G16" s="49"/>
      <c r="H16" s="49"/>
      <c r="I16" s="50"/>
      <c r="J16" s="51" t="s">
        <v>13</v>
      </c>
      <c r="K16" s="52"/>
      <c r="L16" s="48"/>
      <c r="M16" s="50"/>
    </row>
    <row r="17" spans="1:13" ht="18" customHeight="1" x14ac:dyDescent="0.45">
      <c r="A17" s="53" t="s">
        <v>14</v>
      </c>
      <c r="B17" s="54"/>
      <c r="C17" s="55"/>
      <c r="D17" s="23" t="s">
        <v>15</v>
      </c>
      <c r="E17" s="65"/>
      <c r="F17" s="63"/>
      <c r="G17" s="63"/>
      <c r="H17" s="64"/>
      <c r="I17" s="23" t="s">
        <v>55</v>
      </c>
      <c r="J17" s="65"/>
      <c r="K17" s="63"/>
      <c r="L17" s="63"/>
      <c r="M17" s="64"/>
    </row>
    <row r="18" spans="1:13" ht="18" customHeight="1" x14ac:dyDescent="0.45">
      <c r="A18" s="56"/>
      <c r="B18" s="57"/>
      <c r="C18" s="58"/>
      <c r="D18" s="51" t="s">
        <v>16</v>
      </c>
      <c r="E18" s="52"/>
      <c r="F18" s="63"/>
      <c r="G18" s="63"/>
      <c r="H18" s="63"/>
      <c r="I18" s="63"/>
      <c r="J18" s="63"/>
      <c r="K18" s="63"/>
      <c r="L18" s="63"/>
      <c r="M18" s="64"/>
    </row>
    <row r="19" spans="1:13" ht="18" customHeight="1" x14ac:dyDescent="0.45">
      <c r="A19" s="45" t="s">
        <v>17</v>
      </c>
      <c r="B19" s="46"/>
      <c r="C19" s="46"/>
      <c r="D19" s="75" t="s">
        <v>56</v>
      </c>
      <c r="E19" s="76"/>
      <c r="F19" s="77" t="s">
        <v>57</v>
      </c>
      <c r="G19" s="77"/>
      <c r="H19" s="78" t="s">
        <v>58</v>
      </c>
      <c r="I19" s="78"/>
      <c r="J19" s="79" t="e">
        <f>TEXT(DATE(D19,F19,H19),"aaa")</f>
        <v>#VALUE!</v>
      </c>
      <c r="K19" s="79"/>
      <c r="L19" s="8">
        <v>0</v>
      </c>
      <c r="M19" s="9">
        <v>0</v>
      </c>
    </row>
    <row r="20" spans="1:13" ht="18" customHeight="1" x14ac:dyDescent="0.45">
      <c r="A20" s="59" t="s">
        <v>18</v>
      </c>
      <c r="B20" s="59"/>
      <c r="C20" s="59"/>
      <c r="D20" s="80" t="s">
        <v>19</v>
      </c>
      <c r="E20" s="80"/>
      <c r="F20" s="80"/>
      <c r="G20" s="81" t="s">
        <v>20</v>
      </c>
      <c r="H20" s="82"/>
      <c r="I20" s="82"/>
      <c r="J20" s="82"/>
      <c r="K20" s="82"/>
      <c r="L20" s="82"/>
      <c r="M20" s="82"/>
    </row>
    <row r="21" spans="1:13" ht="18" customHeight="1" x14ac:dyDescent="0.45">
      <c r="A21" s="59" t="s">
        <v>54</v>
      </c>
      <c r="B21" s="59"/>
      <c r="C21" s="59"/>
      <c r="D21" s="60"/>
      <c r="E21" s="61"/>
      <c r="F21" s="61"/>
      <c r="G21" s="61"/>
      <c r="H21" s="61"/>
      <c r="I21" s="61"/>
      <c r="J21" s="61"/>
      <c r="K21" s="61"/>
      <c r="L21" s="61"/>
      <c r="M21" s="62"/>
    </row>
    <row r="22" spans="1:13" ht="18" customHeight="1" x14ac:dyDescent="0.45">
      <c r="A22" s="45" t="s">
        <v>21</v>
      </c>
      <c r="B22" s="46"/>
      <c r="C22" s="47"/>
      <c r="D22" s="66" t="s">
        <v>19</v>
      </c>
      <c r="E22" s="67"/>
      <c r="F22" s="67"/>
      <c r="G22" s="67"/>
      <c r="H22" s="67"/>
      <c r="I22" s="67"/>
      <c r="J22" s="67"/>
      <c r="K22" s="67"/>
      <c r="L22" s="67"/>
      <c r="M22" s="68"/>
    </row>
    <row r="23" spans="1:13" ht="13.95" customHeight="1" x14ac:dyDescent="0.45">
      <c r="A23" s="10"/>
      <c r="B23" s="10"/>
      <c r="C23" s="10"/>
      <c r="D23" s="10"/>
      <c r="E23" s="10"/>
      <c r="F23" s="10"/>
      <c r="G23" s="10"/>
      <c r="H23" s="10"/>
    </row>
    <row r="24" spans="1:13" ht="18" customHeight="1" x14ac:dyDescent="0.45">
      <c r="A24" s="69" t="s">
        <v>22</v>
      </c>
      <c r="B24" s="70"/>
      <c r="C24" s="70"/>
      <c r="D24" s="70"/>
      <c r="E24" s="70"/>
      <c r="F24" s="70"/>
      <c r="G24" s="71"/>
      <c r="H24" s="72" t="s">
        <v>23</v>
      </c>
      <c r="I24" s="73"/>
      <c r="J24" s="69" t="s">
        <v>24</v>
      </c>
      <c r="K24" s="71"/>
      <c r="L24" s="74" t="s">
        <v>25</v>
      </c>
      <c r="M24" s="74"/>
    </row>
    <row r="25" spans="1:13" x14ac:dyDescent="0.45">
      <c r="A25" s="83" t="s">
        <v>52</v>
      </c>
      <c r="B25" s="84"/>
      <c r="C25" s="84"/>
      <c r="D25" s="84"/>
      <c r="E25" s="84"/>
      <c r="F25" s="84"/>
      <c r="G25" s="85"/>
      <c r="H25" s="86">
        <v>800</v>
      </c>
      <c r="I25" s="87"/>
      <c r="J25" s="88"/>
      <c r="K25" s="89"/>
      <c r="L25" s="90" t="str">
        <f>IF(J25="","",J25*H25)</f>
        <v/>
      </c>
      <c r="M25" s="90"/>
    </row>
    <row r="26" spans="1:13" x14ac:dyDescent="0.45">
      <c r="A26" s="83" t="s">
        <v>26</v>
      </c>
      <c r="B26" s="84"/>
      <c r="C26" s="84"/>
      <c r="D26" s="84"/>
      <c r="E26" s="84"/>
      <c r="F26" s="84"/>
      <c r="G26" s="85"/>
      <c r="H26" s="86">
        <v>1100</v>
      </c>
      <c r="I26" s="87"/>
      <c r="J26" s="88"/>
      <c r="K26" s="89"/>
      <c r="L26" s="90" t="str">
        <f>IF(J26="","",J26*H26)</f>
        <v/>
      </c>
      <c r="M26" s="90"/>
    </row>
    <row r="27" spans="1:13" x14ac:dyDescent="0.45">
      <c r="A27" s="83" t="s">
        <v>27</v>
      </c>
      <c r="B27" s="84"/>
      <c r="C27" s="84"/>
      <c r="D27" s="84"/>
      <c r="E27" s="84"/>
      <c r="F27" s="84"/>
      <c r="G27" s="85"/>
      <c r="H27" s="86">
        <v>1200</v>
      </c>
      <c r="I27" s="87"/>
      <c r="J27" s="88"/>
      <c r="K27" s="89"/>
      <c r="L27" s="90" t="str">
        <f t="shared" ref="L27:L46" si="0">IF(J27="","",J27*H27)</f>
        <v/>
      </c>
      <c r="M27" s="90"/>
    </row>
    <row r="28" spans="1:13" x14ac:dyDescent="0.45">
      <c r="A28" s="83" t="s">
        <v>28</v>
      </c>
      <c r="B28" s="84"/>
      <c r="C28" s="84"/>
      <c r="D28" s="84"/>
      <c r="E28" s="84"/>
      <c r="F28" s="84"/>
      <c r="G28" s="85"/>
      <c r="H28" s="86">
        <v>1300</v>
      </c>
      <c r="I28" s="87"/>
      <c r="J28" s="88"/>
      <c r="K28" s="89"/>
      <c r="L28" s="90" t="str">
        <f t="shared" si="0"/>
        <v/>
      </c>
      <c r="M28" s="90"/>
    </row>
    <row r="29" spans="1:13" x14ac:dyDescent="0.45">
      <c r="A29" s="83" t="s">
        <v>29</v>
      </c>
      <c r="B29" s="84"/>
      <c r="C29" s="84"/>
      <c r="D29" s="84"/>
      <c r="E29" s="84"/>
      <c r="F29" s="84"/>
      <c r="G29" s="85"/>
      <c r="H29" s="86">
        <v>1400</v>
      </c>
      <c r="I29" s="87"/>
      <c r="J29" s="88"/>
      <c r="K29" s="89"/>
      <c r="L29" s="90" t="str">
        <f t="shared" si="0"/>
        <v/>
      </c>
      <c r="M29" s="90"/>
    </row>
    <row r="30" spans="1:13" x14ac:dyDescent="0.45">
      <c r="A30" s="83" t="s">
        <v>30</v>
      </c>
      <c r="B30" s="84"/>
      <c r="C30" s="84"/>
      <c r="D30" s="84"/>
      <c r="E30" s="84"/>
      <c r="F30" s="84"/>
      <c r="G30" s="85"/>
      <c r="H30" s="86">
        <v>1500</v>
      </c>
      <c r="I30" s="87"/>
      <c r="J30" s="88"/>
      <c r="K30" s="89"/>
      <c r="L30" s="90" t="str">
        <f t="shared" si="0"/>
        <v/>
      </c>
      <c r="M30" s="90"/>
    </row>
    <row r="31" spans="1:13" x14ac:dyDescent="0.45">
      <c r="A31" s="83" t="s">
        <v>32</v>
      </c>
      <c r="B31" s="84"/>
      <c r="C31" s="84"/>
      <c r="D31" s="84"/>
      <c r="E31" s="84"/>
      <c r="F31" s="84"/>
      <c r="G31" s="85"/>
      <c r="H31" s="86">
        <v>1500</v>
      </c>
      <c r="I31" s="87"/>
      <c r="J31" s="88"/>
      <c r="K31" s="89"/>
      <c r="L31" s="90" t="str">
        <f t="shared" ref="L31:L34" si="1">IF(J31="","",J31*H31)</f>
        <v/>
      </c>
      <c r="M31" s="90"/>
    </row>
    <row r="32" spans="1:13" x14ac:dyDescent="0.45">
      <c r="A32" s="83" t="s">
        <v>33</v>
      </c>
      <c r="B32" s="84"/>
      <c r="C32" s="84"/>
      <c r="D32" s="84"/>
      <c r="E32" s="84"/>
      <c r="F32" s="84"/>
      <c r="G32" s="85"/>
      <c r="H32" s="86">
        <v>2500</v>
      </c>
      <c r="I32" s="87"/>
      <c r="J32" s="88"/>
      <c r="K32" s="89"/>
      <c r="L32" s="90" t="str">
        <f t="shared" si="1"/>
        <v/>
      </c>
      <c r="M32" s="90"/>
    </row>
    <row r="33" spans="1:13" x14ac:dyDescent="0.45">
      <c r="A33" s="83" t="s">
        <v>34</v>
      </c>
      <c r="B33" s="84"/>
      <c r="C33" s="84"/>
      <c r="D33" s="84"/>
      <c r="E33" s="84"/>
      <c r="F33" s="84"/>
      <c r="G33" s="85"/>
      <c r="H33" s="86">
        <v>2700</v>
      </c>
      <c r="I33" s="87"/>
      <c r="J33" s="88"/>
      <c r="K33" s="89"/>
      <c r="L33" s="90" t="str">
        <f t="shared" si="1"/>
        <v/>
      </c>
      <c r="M33" s="90"/>
    </row>
    <row r="34" spans="1:13" x14ac:dyDescent="0.45">
      <c r="A34" s="83" t="s">
        <v>35</v>
      </c>
      <c r="B34" s="84"/>
      <c r="C34" s="84"/>
      <c r="D34" s="84"/>
      <c r="E34" s="84"/>
      <c r="F34" s="84"/>
      <c r="G34" s="85"/>
      <c r="H34" s="86">
        <v>2500</v>
      </c>
      <c r="I34" s="87"/>
      <c r="J34" s="88"/>
      <c r="K34" s="89"/>
      <c r="L34" s="90" t="str">
        <f t="shared" si="1"/>
        <v/>
      </c>
      <c r="M34" s="90"/>
    </row>
    <row r="35" spans="1:13" x14ac:dyDescent="0.45">
      <c r="A35" s="83" t="s">
        <v>31</v>
      </c>
      <c r="B35" s="84"/>
      <c r="C35" s="84"/>
      <c r="D35" s="84"/>
      <c r="E35" s="84"/>
      <c r="F35" s="84"/>
      <c r="G35" s="85"/>
      <c r="H35" s="86">
        <v>1400</v>
      </c>
      <c r="I35" s="87"/>
      <c r="J35" s="88"/>
      <c r="K35" s="89"/>
      <c r="L35" s="90" t="str">
        <f t="shared" si="0"/>
        <v/>
      </c>
      <c r="M35" s="90"/>
    </row>
    <row r="36" spans="1:13" x14ac:dyDescent="0.45">
      <c r="A36" s="83" t="s">
        <v>39</v>
      </c>
      <c r="B36" s="84"/>
      <c r="C36" s="84"/>
      <c r="D36" s="84"/>
      <c r="E36" s="84"/>
      <c r="F36" s="84"/>
      <c r="G36" s="85"/>
      <c r="H36" s="86">
        <v>2700</v>
      </c>
      <c r="I36" s="87"/>
      <c r="J36" s="88"/>
      <c r="K36" s="89"/>
      <c r="L36" s="91" t="str">
        <f t="shared" si="0"/>
        <v/>
      </c>
      <c r="M36" s="92"/>
    </row>
    <row r="37" spans="1:13" x14ac:dyDescent="0.45">
      <c r="A37" s="83" t="s">
        <v>40</v>
      </c>
      <c r="B37" s="84"/>
      <c r="C37" s="84"/>
      <c r="D37" s="84"/>
      <c r="E37" s="84"/>
      <c r="F37" s="84"/>
      <c r="G37" s="85"/>
      <c r="H37" s="86">
        <v>2500</v>
      </c>
      <c r="I37" s="87"/>
      <c r="J37" s="88"/>
      <c r="K37" s="89"/>
      <c r="L37" s="91" t="str">
        <f t="shared" si="0"/>
        <v/>
      </c>
      <c r="M37" s="92"/>
    </row>
    <row r="38" spans="1:13" x14ac:dyDescent="0.45">
      <c r="A38" s="83" t="s">
        <v>41</v>
      </c>
      <c r="B38" s="84"/>
      <c r="C38" s="84"/>
      <c r="D38" s="84"/>
      <c r="E38" s="84"/>
      <c r="F38" s="84"/>
      <c r="G38" s="85"/>
      <c r="H38" s="86">
        <v>2500</v>
      </c>
      <c r="I38" s="87"/>
      <c r="J38" s="88"/>
      <c r="K38" s="89"/>
      <c r="L38" s="91" t="str">
        <f t="shared" si="0"/>
        <v/>
      </c>
      <c r="M38" s="92"/>
    </row>
    <row r="39" spans="1:13" x14ac:dyDescent="0.45">
      <c r="A39" s="83" t="s">
        <v>42</v>
      </c>
      <c r="B39" s="84"/>
      <c r="C39" s="84"/>
      <c r="D39" s="84"/>
      <c r="E39" s="84"/>
      <c r="F39" s="84"/>
      <c r="G39" s="85"/>
      <c r="H39" s="86">
        <v>2500</v>
      </c>
      <c r="I39" s="87"/>
      <c r="J39" s="88"/>
      <c r="K39" s="89"/>
      <c r="L39" s="91" t="str">
        <f t="shared" ref="L39:L43" si="2">IF(J39="","",J39*H39)</f>
        <v/>
      </c>
      <c r="M39" s="92"/>
    </row>
    <row r="40" spans="1:13" x14ac:dyDescent="0.45">
      <c r="A40" s="83" t="s">
        <v>43</v>
      </c>
      <c r="B40" s="84"/>
      <c r="C40" s="84"/>
      <c r="D40" s="84"/>
      <c r="E40" s="84"/>
      <c r="F40" s="84"/>
      <c r="G40" s="85"/>
      <c r="H40" s="86">
        <v>2500</v>
      </c>
      <c r="I40" s="87"/>
      <c r="J40" s="88"/>
      <c r="K40" s="89"/>
      <c r="L40" s="91" t="str">
        <f t="shared" si="2"/>
        <v/>
      </c>
      <c r="M40" s="92"/>
    </row>
    <row r="41" spans="1:13" x14ac:dyDescent="0.45">
      <c r="A41" s="83" t="s">
        <v>44</v>
      </c>
      <c r="B41" s="84"/>
      <c r="C41" s="84"/>
      <c r="D41" s="84"/>
      <c r="E41" s="84"/>
      <c r="F41" s="84"/>
      <c r="G41" s="85"/>
      <c r="H41" s="86">
        <v>2200</v>
      </c>
      <c r="I41" s="87"/>
      <c r="J41" s="88"/>
      <c r="K41" s="89"/>
      <c r="L41" s="91" t="str">
        <f t="shared" si="2"/>
        <v/>
      </c>
      <c r="M41" s="92"/>
    </row>
    <row r="42" spans="1:13" x14ac:dyDescent="0.45">
      <c r="A42" s="83" t="s">
        <v>45</v>
      </c>
      <c r="B42" s="84"/>
      <c r="C42" s="84"/>
      <c r="D42" s="84"/>
      <c r="E42" s="84"/>
      <c r="F42" s="84"/>
      <c r="G42" s="85"/>
      <c r="H42" s="86">
        <v>2200</v>
      </c>
      <c r="I42" s="87"/>
      <c r="J42" s="88"/>
      <c r="K42" s="89"/>
      <c r="L42" s="91" t="str">
        <f t="shared" si="2"/>
        <v/>
      </c>
      <c r="M42" s="92"/>
    </row>
    <row r="43" spans="1:13" x14ac:dyDescent="0.45">
      <c r="A43" s="83" t="s">
        <v>46</v>
      </c>
      <c r="B43" s="84"/>
      <c r="C43" s="84"/>
      <c r="D43" s="84"/>
      <c r="E43" s="84"/>
      <c r="F43" s="84"/>
      <c r="G43" s="85"/>
      <c r="H43" s="86">
        <v>2200</v>
      </c>
      <c r="I43" s="87"/>
      <c r="J43" s="88"/>
      <c r="K43" s="89"/>
      <c r="L43" s="91" t="str">
        <f t="shared" si="2"/>
        <v/>
      </c>
      <c r="M43" s="92"/>
    </row>
    <row r="44" spans="1:13" x14ac:dyDescent="0.45">
      <c r="A44" s="83" t="s">
        <v>47</v>
      </c>
      <c r="B44" s="84"/>
      <c r="C44" s="84"/>
      <c r="D44" s="84"/>
      <c r="E44" s="84"/>
      <c r="F44" s="84"/>
      <c r="G44" s="85"/>
      <c r="H44" s="86">
        <v>2200</v>
      </c>
      <c r="I44" s="87"/>
      <c r="J44" s="88"/>
      <c r="K44" s="89"/>
      <c r="L44" s="91" t="str">
        <f t="shared" si="0"/>
        <v/>
      </c>
      <c r="M44" s="92"/>
    </row>
    <row r="45" spans="1:13" x14ac:dyDescent="0.45">
      <c r="A45" s="83" t="s">
        <v>48</v>
      </c>
      <c r="B45" s="84"/>
      <c r="C45" s="84"/>
      <c r="D45" s="84"/>
      <c r="E45" s="84"/>
      <c r="F45" s="84"/>
      <c r="G45" s="85"/>
      <c r="H45" s="86">
        <v>2000</v>
      </c>
      <c r="I45" s="87"/>
      <c r="J45" s="88"/>
      <c r="K45" s="89"/>
      <c r="L45" s="91" t="str">
        <f t="shared" si="0"/>
        <v/>
      </c>
      <c r="M45" s="92"/>
    </row>
    <row r="46" spans="1:13" x14ac:dyDescent="0.45">
      <c r="A46" s="83" t="s">
        <v>53</v>
      </c>
      <c r="B46" s="84"/>
      <c r="C46" s="84"/>
      <c r="D46" s="84"/>
      <c r="E46" s="84"/>
      <c r="F46" s="84"/>
      <c r="G46" s="85"/>
      <c r="H46" s="86">
        <v>1800</v>
      </c>
      <c r="I46" s="87"/>
      <c r="J46" s="88"/>
      <c r="K46" s="89"/>
      <c r="L46" s="91" t="str">
        <f t="shared" si="0"/>
        <v/>
      </c>
      <c r="M46" s="92"/>
    </row>
    <row r="47" spans="1:13" ht="21.45" customHeight="1" x14ac:dyDescent="0.45">
      <c r="A47" s="11"/>
      <c r="B47" s="11"/>
      <c r="C47" s="11"/>
      <c r="D47" s="11"/>
      <c r="E47" s="11"/>
      <c r="F47" s="12"/>
      <c r="G47" s="13"/>
      <c r="H47" s="102"/>
      <c r="I47" s="103"/>
      <c r="J47" s="104">
        <f>SUM(J25:K46)</f>
        <v>0</v>
      </c>
      <c r="K47" s="105"/>
      <c r="L47" s="106">
        <f>SUM(L25:L46)</f>
        <v>0</v>
      </c>
      <c r="M47" s="106"/>
    </row>
    <row r="48" spans="1:13" ht="10.5" customHeight="1" x14ac:dyDescent="0.45">
      <c r="A48" s="14"/>
      <c r="B48" s="14"/>
      <c r="C48" s="14"/>
      <c r="D48" s="14"/>
      <c r="E48" s="14"/>
      <c r="F48" s="15"/>
      <c r="G48" s="14"/>
      <c r="H48" s="14"/>
      <c r="I48" s="14"/>
    </row>
    <row r="49" spans="1:15" x14ac:dyDescent="0.45">
      <c r="A49" s="83" t="s">
        <v>36</v>
      </c>
      <c r="B49" s="84"/>
      <c r="C49" s="84"/>
      <c r="D49" s="84"/>
      <c r="E49" s="84"/>
      <c r="F49" s="107"/>
      <c r="G49" s="87"/>
      <c r="H49" s="86">
        <v>150</v>
      </c>
      <c r="I49" s="107"/>
      <c r="J49" s="108"/>
      <c r="K49" s="109"/>
      <c r="L49" s="110">
        <f>H49*J49</f>
        <v>0</v>
      </c>
      <c r="M49" s="111"/>
    </row>
    <row r="50" spans="1:15" ht="10.5" customHeight="1" thickBot="1" x14ac:dyDescent="0.5">
      <c r="H50" s="3"/>
    </row>
    <row r="51" spans="1:15" ht="28.05" customHeight="1" thickTop="1" thickBot="1" x14ac:dyDescent="0.5">
      <c r="G51" s="16"/>
      <c r="H51" s="17" t="s">
        <v>37</v>
      </c>
      <c r="I51" s="18"/>
      <c r="J51" s="19"/>
      <c r="K51" s="112">
        <f>L47+L49</f>
        <v>0</v>
      </c>
      <c r="L51" s="113"/>
      <c r="M51" s="114"/>
      <c r="N51" s="20"/>
      <c r="O51" s="3"/>
    </row>
    <row r="52" spans="1:15" ht="7.95" customHeight="1" thickTop="1" x14ac:dyDescent="0.45">
      <c r="H52" s="3"/>
      <c r="N52" s="3"/>
    </row>
    <row r="53" spans="1:15" ht="18" customHeight="1" x14ac:dyDescent="0.45">
      <c r="A53" s="21" t="s">
        <v>81</v>
      </c>
      <c r="H53" s="3"/>
      <c r="N53" s="3"/>
    </row>
    <row r="54" spans="1:15" x14ac:dyDescent="0.45">
      <c r="A54" s="21" t="s">
        <v>82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5" x14ac:dyDescent="0.45">
      <c r="A55" s="115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7"/>
    </row>
    <row r="56" spans="1:15" x14ac:dyDescent="0.45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20"/>
    </row>
    <row r="57" spans="1:15" x14ac:dyDescent="0.45">
      <c r="A57" s="121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3"/>
    </row>
    <row r="58" spans="1:15" x14ac:dyDescent="0.45">
      <c r="A58" s="22" t="s">
        <v>38</v>
      </c>
    </row>
    <row r="59" spans="1:15" x14ac:dyDescent="0.45">
      <c r="A59" s="93" t="s">
        <v>83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5"/>
    </row>
    <row r="60" spans="1:15" ht="19.95" customHeight="1" x14ac:dyDescent="0.45">
      <c r="A60" s="96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8"/>
    </row>
    <row r="61" spans="1:15" ht="19.95" customHeight="1" x14ac:dyDescent="0.45">
      <c r="A61" s="99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1"/>
    </row>
    <row r="63" spans="1:15" ht="26.4" x14ac:dyDescent="0.45">
      <c r="A63" s="29" t="s">
        <v>59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</row>
    <row r="64" spans="1:15" ht="26.4" x14ac:dyDescent="0.4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1:13" ht="13.8" customHeight="1" x14ac:dyDescent="0.45">
      <c r="A65" s="22" t="s">
        <v>60</v>
      </c>
    </row>
    <row r="66" spans="1:13" ht="13.8" customHeight="1" x14ac:dyDescent="0.45">
      <c r="A66" s="22" t="s">
        <v>61</v>
      </c>
    </row>
    <row r="67" spans="1:13" ht="13.8" customHeight="1" x14ac:dyDescent="0.45">
      <c r="A67" s="22" t="s">
        <v>62</v>
      </c>
    </row>
    <row r="68" spans="1:13" ht="13.8" customHeight="1" x14ac:dyDescent="0.45">
      <c r="A68" s="25" t="s">
        <v>63</v>
      </c>
    </row>
    <row r="69" spans="1:13" ht="13.8" customHeight="1" x14ac:dyDescent="0.45">
      <c r="A69" s="25" t="s">
        <v>64</v>
      </c>
    </row>
    <row r="70" spans="1:13" ht="13.8" customHeight="1" x14ac:dyDescent="0.45">
      <c r="A70" s="25" t="s">
        <v>65</v>
      </c>
    </row>
    <row r="71" spans="1:13" ht="13.8" customHeight="1" x14ac:dyDescent="0.45">
      <c r="A71" s="25" t="s">
        <v>66</v>
      </c>
    </row>
    <row r="72" spans="1:13" ht="13.8" customHeight="1" x14ac:dyDescent="0.45">
      <c r="A72" s="25" t="s">
        <v>67</v>
      </c>
    </row>
    <row r="73" spans="1:13" ht="13.8" customHeight="1" x14ac:dyDescent="0.45">
      <c r="A73" s="25" t="s">
        <v>68</v>
      </c>
    </row>
    <row r="74" spans="1:13" ht="13.8" customHeight="1" x14ac:dyDescent="0.45">
      <c r="A74" s="25" t="s">
        <v>69</v>
      </c>
    </row>
    <row r="75" spans="1:13" ht="13.8" customHeight="1" x14ac:dyDescent="0.45">
      <c r="A75" s="25"/>
    </row>
    <row r="76" spans="1:13" ht="13.8" customHeight="1" x14ac:dyDescent="0.45">
      <c r="A76" s="25" t="s">
        <v>70</v>
      </c>
    </row>
    <row r="77" spans="1:13" ht="13.8" customHeight="1" x14ac:dyDescent="0.45">
      <c r="A77" s="25" t="s">
        <v>71</v>
      </c>
    </row>
    <row r="78" spans="1:13" ht="13.8" customHeight="1" x14ac:dyDescent="0.45">
      <c r="A78" s="25" t="s">
        <v>72</v>
      </c>
    </row>
    <row r="79" spans="1:13" ht="21" customHeight="1" x14ac:dyDescent="0.45">
      <c r="A79" s="26"/>
    </row>
    <row r="80" spans="1:13" ht="30" customHeight="1" x14ac:dyDescent="0.45">
      <c r="A80" s="133" t="s">
        <v>12</v>
      </c>
      <c r="B80" s="133"/>
      <c r="C80" s="133"/>
      <c r="D80" s="133"/>
      <c r="E80" s="133"/>
      <c r="F80" s="134"/>
      <c r="G80" s="134"/>
      <c r="H80" s="134"/>
      <c r="I80" s="134"/>
      <c r="J80" s="134"/>
      <c r="K80" s="134"/>
      <c r="L80" s="134"/>
      <c r="M80" s="134"/>
    </row>
    <row r="81" spans="1:13" ht="30" customHeight="1" x14ac:dyDescent="0.45">
      <c r="A81" s="133" t="s">
        <v>73</v>
      </c>
      <c r="B81" s="133"/>
      <c r="C81" s="133"/>
      <c r="D81" s="133"/>
      <c r="E81" s="133"/>
      <c r="F81" s="134"/>
      <c r="G81" s="134"/>
      <c r="H81" s="134"/>
      <c r="I81" s="134"/>
      <c r="J81" s="134"/>
      <c r="K81" s="134"/>
      <c r="L81" s="134"/>
      <c r="M81" s="134"/>
    </row>
    <row r="83" spans="1:13" ht="28.2" customHeight="1" x14ac:dyDescent="0.45">
      <c r="A83" s="135" t="s">
        <v>74</v>
      </c>
      <c r="B83" s="135"/>
      <c r="C83" s="135"/>
      <c r="D83" s="135"/>
      <c r="E83" s="135" t="s">
        <v>75</v>
      </c>
      <c r="F83" s="135"/>
      <c r="G83" s="135"/>
      <c r="H83" s="135"/>
      <c r="I83" s="136" t="s">
        <v>76</v>
      </c>
      <c r="J83" s="137"/>
      <c r="K83" s="137"/>
      <c r="L83" s="137"/>
      <c r="M83" s="138"/>
    </row>
    <row r="84" spans="1:13" ht="15.6" customHeight="1" x14ac:dyDescent="0.45">
      <c r="A84" s="27" t="s">
        <v>77</v>
      </c>
      <c r="B84" s="139" t="s">
        <v>78</v>
      </c>
      <c r="C84" s="139"/>
      <c r="D84" s="140"/>
      <c r="E84" s="141" t="s">
        <v>79</v>
      </c>
      <c r="F84" s="139"/>
      <c r="G84" s="139"/>
      <c r="H84" s="140"/>
      <c r="I84" s="141" t="s">
        <v>80</v>
      </c>
      <c r="J84" s="139"/>
      <c r="K84" s="139"/>
      <c r="L84" s="139"/>
      <c r="M84" s="140"/>
    </row>
    <row r="85" spans="1:13" ht="21" customHeight="1" x14ac:dyDescent="0.45">
      <c r="A85" s="134"/>
      <c r="B85" s="134"/>
      <c r="C85" s="134"/>
      <c r="D85" s="142"/>
      <c r="E85" s="143"/>
      <c r="F85" s="134"/>
      <c r="G85" s="134"/>
      <c r="H85" s="142"/>
      <c r="I85" s="147"/>
      <c r="J85" s="148"/>
      <c r="K85" s="148"/>
      <c r="L85" s="148"/>
      <c r="M85" s="149"/>
    </row>
    <row r="86" spans="1:13" ht="21" customHeight="1" x14ac:dyDescent="0.45">
      <c r="A86" s="134"/>
      <c r="B86" s="134"/>
      <c r="C86" s="134"/>
      <c r="D86" s="142"/>
      <c r="E86" s="144"/>
      <c r="F86" s="145"/>
      <c r="G86" s="145"/>
      <c r="H86" s="146"/>
      <c r="I86" s="150"/>
      <c r="J86" s="151"/>
      <c r="K86" s="151"/>
      <c r="L86" s="151"/>
      <c r="M86" s="152"/>
    </row>
    <row r="87" spans="1:13" ht="21" customHeight="1" x14ac:dyDescent="0.45">
      <c r="A87" s="162"/>
      <c r="B87" s="162"/>
      <c r="C87" s="162"/>
      <c r="D87" s="163"/>
      <c r="E87" s="153"/>
      <c r="F87" s="153"/>
      <c r="G87" s="153"/>
      <c r="H87" s="154"/>
      <c r="I87" s="155"/>
      <c r="J87" s="156"/>
      <c r="K87" s="156"/>
      <c r="L87" s="156"/>
      <c r="M87" s="157"/>
    </row>
    <row r="88" spans="1:13" ht="21" customHeight="1" x14ac:dyDescent="0.45">
      <c r="A88" s="164"/>
      <c r="B88" s="164"/>
      <c r="C88" s="164"/>
      <c r="D88" s="165"/>
      <c r="E88" s="145"/>
      <c r="F88" s="145"/>
      <c r="G88" s="145"/>
      <c r="H88" s="146"/>
      <c r="I88" s="150"/>
      <c r="J88" s="151"/>
      <c r="K88" s="151"/>
      <c r="L88" s="151"/>
      <c r="M88" s="152"/>
    </row>
    <row r="89" spans="1:13" ht="21" customHeight="1" x14ac:dyDescent="0.45">
      <c r="A89" s="164"/>
      <c r="B89" s="164"/>
      <c r="C89" s="164"/>
      <c r="D89" s="165"/>
      <c r="E89" s="158"/>
      <c r="F89" s="158"/>
      <c r="G89" s="158"/>
      <c r="H89" s="159"/>
      <c r="I89" s="156"/>
      <c r="J89" s="156"/>
      <c r="K89" s="156"/>
      <c r="L89" s="156"/>
      <c r="M89" s="157"/>
    </row>
    <row r="90" spans="1:13" ht="21" customHeight="1" x14ac:dyDescent="0.45">
      <c r="A90" s="166"/>
      <c r="B90" s="166"/>
      <c r="C90" s="166"/>
      <c r="D90" s="167"/>
      <c r="E90" s="134"/>
      <c r="F90" s="134"/>
      <c r="G90" s="134"/>
      <c r="H90" s="142"/>
      <c r="I90" s="160"/>
      <c r="J90" s="160"/>
      <c r="K90" s="160"/>
      <c r="L90" s="160"/>
      <c r="M90" s="161"/>
    </row>
    <row r="91" spans="1:13" ht="21" customHeight="1" x14ac:dyDescent="0.45">
      <c r="A91" s="134"/>
      <c r="B91" s="134"/>
      <c r="C91" s="134"/>
      <c r="D91" s="142"/>
      <c r="E91" s="143"/>
      <c r="F91" s="134"/>
      <c r="G91" s="134"/>
      <c r="H91" s="142"/>
      <c r="I91" s="147"/>
      <c r="J91" s="148"/>
      <c r="K91" s="148"/>
      <c r="L91" s="148"/>
      <c r="M91" s="149"/>
    </row>
    <row r="92" spans="1:13" ht="21" customHeight="1" x14ac:dyDescent="0.45">
      <c r="A92" s="134"/>
      <c r="B92" s="134"/>
      <c r="C92" s="134"/>
      <c r="D92" s="142"/>
      <c r="E92" s="144"/>
      <c r="F92" s="145"/>
      <c r="G92" s="145"/>
      <c r="H92" s="146"/>
      <c r="I92" s="150"/>
      <c r="J92" s="151"/>
      <c r="K92" s="151"/>
      <c r="L92" s="151"/>
      <c r="M92" s="152"/>
    </row>
    <row r="93" spans="1:13" ht="21" customHeight="1" x14ac:dyDescent="0.45">
      <c r="A93" s="162"/>
      <c r="B93" s="162"/>
      <c r="C93" s="162"/>
      <c r="D93" s="163"/>
      <c r="E93" s="153"/>
      <c r="F93" s="153"/>
      <c r="G93" s="153"/>
      <c r="H93" s="154"/>
      <c r="I93" s="155"/>
      <c r="J93" s="156"/>
      <c r="K93" s="156"/>
      <c r="L93" s="156"/>
      <c r="M93" s="157"/>
    </row>
    <row r="94" spans="1:13" ht="21" customHeight="1" x14ac:dyDescent="0.45">
      <c r="A94" s="164"/>
      <c r="B94" s="164"/>
      <c r="C94" s="164"/>
      <c r="D94" s="165"/>
      <c r="E94" s="145"/>
      <c r="F94" s="145"/>
      <c r="G94" s="145"/>
      <c r="H94" s="146"/>
      <c r="I94" s="150"/>
      <c r="J94" s="151"/>
      <c r="K94" s="151"/>
      <c r="L94" s="151"/>
      <c r="M94" s="152"/>
    </row>
    <row r="95" spans="1:13" ht="21" customHeight="1" x14ac:dyDescent="0.45">
      <c r="A95" s="164"/>
      <c r="B95" s="164"/>
      <c r="C95" s="164"/>
      <c r="D95" s="165"/>
      <c r="E95" s="158"/>
      <c r="F95" s="158"/>
      <c r="G95" s="158"/>
      <c r="H95" s="159"/>
      <c r="I95" s="156"/>
      <c r="J95" s="156"/>
      <c r="K95" s="156"/>
      <c r="L95" s="156"/>
      <c r="M95" s="157"/>
    </row>
    <row r="96" spans="1:13" ht="21" customHeight="1" x14ac:dyDescent="0.45">
      <c r="A96" s="166"/>
      <c r="B96" s="166"/>
      <c r="C96" s="166"/>
      <c r="D96" s="167"/>
      <c r="E96" s="134"/>
      <c r="F96" s="134"/>
      <c r="G96" s="134"/>
      <c r="H96" s="142"/>
      <c r="I96" s="160"/>
      <c r="J96" s="160"/>
      <c r="K96" s="160"/>
      <c r="L96" s="160"/>
      <c r="M96" s="161"/>
    </row>
    <row r="97" spans="1:13" ht="21" customHeight="1" x14ac:dyDescent="0.45">
      <c r="A97" s="134"/>
      <c r="B97" s="134"/>
      <c r="C97" s="134"/>
      <c r="D97" s="142"/>
      <c r="E97" s="143"/>
      <c r="F97" s="134"/>
      <c r="G97" s="134"/>
      <c r="H97" s="142"/>
      <c r="I97" s="147"/>
      <c r="J97" s="148"/>
      <c r="K97" s="148"/>
      <c r="L97" s="148"/>
      <c r="M97" s="149"/>
    </row>
    <row r="98" spans="1:13" ht="21" customHeight="1" x14ac:dyDescent="0.45">
      <c r="A98" s="134"/>
      <c r="B98" s="134"/>
      <c r="C98" s="134"/>
      <c r="D98" s="142"/>
      <c r="E98" s="144"/>
      <c r="F98" s="145"/>
      <c r="G98" s="145"/>
      <c r="H98" s="146"/>
      <c r="I98" s="150"/>
      <c r="J98" s="151"/>
      <c r="K98" s="151"/>
      <c r="L98" s="151"/>
      <c r="M98" s="152"/>
    </row>
    <row r="99" spans="1:13" ht="21" customHeight="1" x14ac:dyDescent="0.45">
      <c r="A99" s="162"/>
      <c r="B99" s="162"/>
      <c r="C99" s="162"/>
      <c r="D99" s="163"/>
      <c r="E99" s="153"/>
      <c r="F99" s="153"/>
      <c r="G99" s="153"/>
      <c r="H99" s="154"/>
      <c r="I99" s="155"/>
      <c r="J99" s="156"/>
      <c r="K99" s="156"/>
      <c r="L99" s="156"/>
      <c r="M99" s="157"/>
    </row>
    <row r="100" spans="1:13" ht="21" customHeight="1" x14ac:dyDescent="0.45">
      <c r="A100" s="164"/>
      <c r="B100" s="164"/>
      <c r="C100" s="164"/>
      <c r="D100" s="165"/>
      <c r="E100" s="145"/>
      <c r="F100" s="145"/>
      <c r="G100" s="145"/>
      <c r="H100" s="146"/>
      <c r="I100" s="150"/>
      <c r="J100" s="151"/>
      <c r="K100" s="151"/>
      <c r="L100" s="151"/>
      <c r="M100" s="152"/>
    </row>
    <row r="101" spans="1:13" ht="21" customHeight="1" x14ac:dyDescent="0.45">
      <c r="A101" s="164"/>
      <c r="B101" s="164"/>
      <c r="C101" s="164"/>
      <c r="D101" s="165"/>
      <c r="E101" s="158"/>
      <c r="F101" s="158"/>
      <c r="G101" s="158"/>
      <c r="H101" s="159"/>
      <c r="I101" s="156"/>
      <c r="J101" s="156"/>
      <c r="K101" s="156"/>
      <c r="L101" s="156"/>
      <c r="M101" s="157"/>
    </row>
    <row r="102" spans="1:13" ht="21" customHeight="1" x14ac:dyDescent="0.45">
      <c r="A102" s="166"/>
      <c r="B102" s="166"/>
      <c r="C102" s="166"/>
      <c r="D102" s="167"/>
      <c r="E102" s="134"/>
      <c r="F102" s="134"/>
      <c r="G102" s="134"/>
      <c r="H102" s="142"/>
      <c r="I102" s="160"/>
      <c r="J102" s="160"/>
      <c r="K102" s="160"/>
      <c r="L102" s="160"/>
      <c r="M102" s="161"/>
    </row>
    <row r="103" spans="1:13" ht="21" customHeight="1" x14ac:dyDescent="0.45">
      <c r="A103" s="134"/>
      <c r="B103" s="134"/>
      <c r="C103" s="134"/>
      <c r="D103" s="142"/>
      <c r="E103" s="143"/>
      <c r="F103" s="134"/>
      <c r="G103" s="134"/>
      <c r="H103" s="142"/>
      <c r="I103" s="147"/>
      <c r="J103" s="148"/>
      <c r="K103" s="148"/>
      <c r="L103" s="148"/>
      <c r="M103" s="149"/>
    </row>
    <row r="104" spans="1:13" ht="21" customHeight="1" x14ac:dyDescent="0.45">
      <c r="A104" s="134"/>
      <c r="B104" s="134"/>
      <c r="C104" s="134"/>
      <c r="D104" s="142"/>
      <c r="E104" s="144"/>
      <c r="F104" s="145"/>
      <c r="G104" s="145"/>
      <c r="H104" s="146"/>
      <c r="I104" s="150"/>
      <c r="J104" s="151"/>
      <c r="K104" s="151"/>
      <c r="L104" s="151"/>
      <c r="M104" s="152"/>
    </row>
    <row r="105" spans="1:13" ht="21" customHeight="1" x14ac:dyDescent="0.45">
      <c r="A105" s="162"/>
      <c r="B105" s="162"/>
      <c r="C105" s="162"/>
      <c r="D105" s="163"/>
      <c r="E105" s="153"/>
      <c r="F105" s="153"/>
      <c r="G105" s="153"/>
      <c r="H105" s="154"/>
      <c r="I105" s="155"/>
      <c r="J105" s="156"/>
      <c r="K105" s="156"/>
      <c r="L105" s="156"/>
      <c r="M105" s="157"/>
    </row>
    <row r="106" spans="1:13" ht="21" customHeight="1" x14ac:dyDescent="0.45">
      <c r="A106" s="164"/>
      <c r="B106" s="164"/>
      <c r="C106" s="164"/>
      <c r="D106" s="165"/>
      <c r="E106" s="145"/>
      <c r="F106" s="145"/>
      <c r="G106" s="145"/>
      <c r="H106" s="146"/>
      <c r="I106" s="150"/>
      <c r="J106" s="151"/>
      <c r="K106" s="151"/>
      <c r="L106" s="151"/>
      <c r="M106" s="152"/>
    </row>
    <row r="107" spans="1:13" ht="21" customHeight="1" x14ac:dyDescent="0.45">
      <c r="A107" s="164"/>
      <c r="B107" s="164"/>
      <c r="C107" s="164"/>
      <c r="D107" s="165"/>
      <c r="E107" s="158"/>
      <c r="F107" s="158"/>
      <c r="G107" s="158"/>
      <c r="H107" s="159"/>
      <c r="I107" s="156"/>
      <c r="J107" s="156"/>
      <c r="K107" s="156"/>
      <c r="L107" s="156"/>
      <c r="M107" s="157"/>
    </row>
    <row r="108" spans="1:13" ht="21" customHeight="1" x14ac:dyDescent="0.45">
      <c r="A108" s="164"/>
      <c r="B108" s="164"/>
      <c r="C108" s="164"/>
      <c r="D108" s="165"/>
      <c r="E108" s="134"/>
      <c r="F108" s="134"/>
      <c r="G108" s="134"/>
      <c r="H108" s="142"/>
      <c r="I108" s="160"/>
      <c r="J108" s="160"/>
      <c r="K108" s="160"/>
      <c r="L108" s="160"/>
      <c r="M108" s="161"/>
    </row>
    <row r="109" spans="1:13" x14ac:dyDescent="0.4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</row>
    <row r="110" spans="1:13" x14ac:dyDescent="0.4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</row>
  </sheetData>
  <sheetProtection algorithmName="SHA-512" hashValue="25T4sgYft0FqP1GHXyXHoPd6Vu7VvZIJbmGpTUiHZG4cA8TqITchRSJwIZTcBTsf4tJtPYIiRJ4HdsrTwwMrww==" saltValue="YndKbsdN1kCeKHjkP6ESng==" spinCount="100000" sheet="1" objects="1" scenarios="1"/>
  <mergeCells count="176">
    <mergeCell ref="E101:H102"/>
    <mergeCell ref="I101:M102"/>
    <mergeCell ref="A99:D102"/>
    <mergeCell ref="A103:D104"/>
    <mergeCell ref="E103:H104"/>
    <mergeCell ref="I103:M104"/>
    <mergeCell ref="E105:H106"/>
    <mergeCell ref="I105:M106"/>
    <mergeCell ref="E107:H108"/>
    <mergeCell ref="I107:M108"/>
    <mergeCell ref="A105:D108"/>
    <mergeCell ref="E93:H94"/>
    <mergeCell ref="I93:M94"/>
    <mergeCell ref="E95:H96"/>
    <mergeCell ref="I95:M96"/>
    <mergeCell ref="A93:D96"/>
    <mergeCell ref="A97:D98"/>
    <mergeCell ref="E97:H98"/>
    <mergeCell ref="I97:M98"/>
    <mergeCell ref="E99:H100"/>
    <mergeCell ref="I99:M100"/>
    <mergeCell ref="A85:D86"/>
    <mergeCell ref="E85:H86"/>
    <mergeCell ref="I85:M86"/>
    <mergeCell ref="E87:H88"/>
    <mergeCell ref="I87:M88"/>
    <mergeCell ref="E89:H90"/>
    <mergeCell ref="I89:M90"/>
    <mergeCell ref="A87:D90"/>
    <mergeCell ref="A91:D92"/>
    <mergeCell ref="E91:H92"/>
    <mergeCell ref="I91:M92"/>
    <mergeCell ref="A63:M63"/>
    <mergeCell ref="A80:E80"/>
    <mergeCell ref="F80:M80"/>
    <mergeCell ref="A81:E81"/>
    <mergeCell ref="F81:M81"/>
    <mergeCell ref="A83:D83"/>
    <mergeCell ref="E83:H83"/>
    <mergeCell ref="I83:M83"/>
    <mergeCell ref="B84:D84"/>
    <mergeCell ref="E84:H84"/>
    <mergeCell ref="I84:M84"/>
    <mergeCell ref="A37:G37"/>
    <mergeCell ref="I4:M5"/>
    <mergeCell ref="A5:F5"/>
    <mergeCell ref="A42:G42"/>
    <mergeCell ref="H42:I42"/>
    <mergeCell ref="J42:K42"/>
    <mergeCell ref="L42:M42"/>
    <mergeCell ref="A43:G43"/>
    <mergeCell ref="H43:I43"/>
    <mergeCell ref="J43:K43"/>
    <mergeCell ref="L43:M43"/>
    <mergeCell ref="J40:K40"/>
    <mergeCell ref="L40:M40"/>
    <mergeCell ref="A41:G41"/>
    <mergeCell ref="H41:I41"/>
    <mergeCell ref="J41:K41"/>
    <mergeCell ref="L41:M41"/>
    <mergeCell ref="A34:G34"/>
    <mergeCell ref="H34:I34"/>
    <mergeCell ref="J34:K34"/>
    <mergeCell ref="L34:M34"/>
    <mergeCell ref="A39:G39"/>
    <mergeCell ref="H39:I39"/>
    <mergeCell ref="J39:K39"/>
    <mergeCell ref="K51:M51"/>
    <mergeCell ref="A55:M57"/>
    <mergeCell ref="A38:G38"/>
    <mergeCell ref="H38:I38"/>
    <mergeCell ref="J38:K38"/>
    <mergeCell ref="L38:M38"/>
    <mergeCell ref="A44:G44"/>
    <mergeCell ref="H44:I44"/>
    <mergeCell ref="J44:K44"/>
    <mergeCell ref="L44:M44"/>
    <mergeCell ref="A40:G40"/>
    <mergeCell ref="H40:I40"/>
    <mergeCell ref="L39:M39"/>
    <mergeCell ref="A59:M61"/>
    <mergeCell ref="A26:G26"/>
    <mergeCell ref="H26:I26"/>
    <mergeCell ref="J26:K26"/>
    <mergeCell ref="L26:M26"/>
    <mergeCell ref="A31:G31"/>
    <mergeCell ref="H31:I31"/>
    <mergeCell ref="J31:K31"/>
    <mergeCell ref="H47:I47"/>
    <mergeCell ref="J47:K47"/>
    <mergeCell ref="L47:M47"/>
    <mergeCell ref="A49:E49"/>
    <mergeCell ref="F49:G49"/>
    <mergeCell ref="H49:I49"/>
    <mergeCell ref="J49:K49"/>
    <mergeCell ref="L49:M49"/>
    <mergeCell ref="A45:G45"/>
    <mergeCell ref="H45:I45"/>
    <mergeCell ref="J45:K45"/>
    <mergeCell ref="L45:M45"/>
    <mergeCell ref="A46:G46"/>
    <mergeCell ref="H46:I46"/>
    <mergeCell ref="J46:K46"/>
    <mergeCell ref="L46:M46"/>
    <mergeCell ref="H37:I37"/>
    <mergeCell ref="J37:K37"/>
    <mergeCell ref="L37:M37"/>
    <mergeCell ref="A30:G30"/>
    <mergeCell ref="H30:I30"/>
    <mergeCell ref="J30:K30"/>
    <mergeCell ref="L30:M30"/>
    <mergeCell ref="A35:G35"/>
    <mergeCell ref="H35:I35"/>
    <mergeCell ref="J35:K35"/>
    <mergeCell ref="L35:M35"/>
    <mergeCell ref="L31:M31"/>
    <mergeCell ref="A32:G32"/>
    <mergeCell ref="H32:I32"/>
    <mergeCell ref="J32:K32"/>
    <mergeCell ref="L32:M32"/>
    <mergeCell ref="A33:G33"/>
    <mergeCell ref="H33:I33"/>
    <mergeCell ref="J33:K33"/>
    <mergeCell ref="L33:M33"/>
    <mergeCell ref="A36:G36"/>
    <mergeCell ref="H36:I36"/>
    <mergeCell ref="J36:K36"/>
    <mergeCell ref="L36:M36"/>
    <mergeCell ref="A28:G28"/>
    <mergeCell ref="H28:I28"/>
    <mergeCell ref="J28:K28"/>
    <mergeCell ref="L28:M28"/>
    <mergeCell ref="A29:G29"/>
    <mergeCell ref="H29:I29"/>
    <mergeCell ref="J29:K29"/>
    <mergeCell ref="L29:M29"/>
    <mergeCell ref="A25:G25"/>
    <mergeCell ref="H25:I25"/>
    <mergeCell ref="J25:K25"/>
    <mergeCell ref="L25:M25"/>
    <mergeCell ref="A27:G27"/>
    <mergeCell ref="H27:I27"/>
    <mergeCell ref="J27:K27"/>
    <mergeCell ref="L27:M27"/>
    <mergeCell ref="A24:G24"/>
    <mergeCell ref="H24:I24"/>
    <mergeCell ref="J24:K24"/>
    <mergeCell ref="L24:M24"/>
    <mergeCell ref="A19:C19"/>
    <mergeCell ref="D19:E19"/>
    <mergeCell ref="F19:G19"/>
    <mergeCell ref="H19:I19"/>
    <mergeCell ref="J19:K19"/>
    <mergeCell ref="A20:C20"/>
    <mergeCell ref="D20:F20"/>
    <mergeCell ref="G20:M20"/>
    <mergeCell ref="A17:C18"/>
    <mergeCell ref="A21:C21"/>
    <mergeCell ref="D21:M21"/>
    <mergeCell ref="D18:E18"/>
    <mergeCell ref="F18:M18"/>
    <mergeCell ref="E17:H17"/>
    <mergeCell ref="J17:M17"/>
    <mergeCell ref="A22:C22"/>
    <mergeCell ref="D22:M22"/>
    <mergeCell ref="A1:M1"/>
    <mergeCell ref="A2:M2"/>
    <mergeCell ref="G3:H3"/>
    <mergeCell ref="I3:M3"/>
    <mergeCell ref="A3:F3"/>
    <mergeCell ref="A4:F4"/>
    <mergeCell ref="G4:H5"/>
    <mergeCell ref="A16:C16"/>
    <mergeCell ref="D16:I16"/>
    <mergeCell ref="J16:K16"/>
    <mergeCell ref="L16:M16"/>
  </mergeCells>
  <phoneticPr fontId="4"/>
  <dataValidations count="2">
    <dataValidation type="list" allowBlank="1" showInputMessage="1" showErrorMessage="1" sqref="D20:F20" xr:uid="{BCA74AF7-6754-403C-813F-AE87729A66CC}">
      <formula1>"選択してください。,現金,請求書"</formula1>
    </dataValidation>
    <dataValidation type="list" allowBlank="1" showInputMessage="1" showErrorMessage="1" sqref="D22" xr:uid="{93D5C095-E53A-45C2-A19A-03358938881E}">
      <formula1>"選択してください。,レストランサイエンスシップの座席を利用したい,団体利用予約時に昼食場所確保済み"</formula1>
    </dataValidation>
  </dataValidations>
  <hyperlinks>
    <hyperlink ref="I3" r:id="rId1" xr:uid="{15C1AAFA-2F4B-40E6-91B2-736CD48245ED}"/>
  </hyperlinks>
  <printOptions horizontalCentered="1" verticalCentered="1"/>
  <pageMargins left="0.23622047244094491" right="0.23622047244094491" top="0" bottom="0" header="0.31496062992125984" footer="0.31496062992125984"/>
  <pageSetup paperSize="9" scale="74" fitToWidth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【入力用】</vt:lpstr>
      <vt:lpstr>【入力用】!Print_Area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YK20-2</dc:creator>
  <cp:lastModifiedBy>YK27-3</cp:lastModifiedBy>
  <cp:lastPrinted>2025-07-31T06:21:34Z</cp:lastPrinted>
  <dcterms:created xsi:type="dcterms:W3CDTF">2024-08-04T00:57:53Z</dcterms:created>
  <dcterms:modified xsi:type="dcterms:W3CDTF">2025-07-31T06:29:46Z</dcterms:modified>
</cp:coreProperties>
</file>