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100\運営課\04_団体\08_HPお弁当関連\"/>
    </mc:Choice>
  </mc:AlternateContent>
  <xr:revisionPtr revIDLastSave="0" documentId="13_ncr:1_{1F5C5CFB-7774-42C1-8EAF-2F9A1A6415D1}" xr6:coauthVersionLast="36" xr6:coauthVersionMax="36" xr10:uidLastSave="{00000000-0000-0000-0000-000000000000}"/>
  <bookViews>
    <workbookView xWindow="0" yWindow="0" windowWidth="19200" windowHeight="6140" xr2:uid="{87E986AF-A869-4F41-BD68-7C65FAF112D4}"/>
  </bookViews>
  <sheets>
    <sheet name="【入力用】" sheetId="1" r:id="rId1"/>
  </sheets>
  <definedNames>
    <definedName name="_xlnm.Print_Area" localSheetId="0">【入力用】!$A$1:$M$47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1" l="1"/>
  <c r="J34" i="1"/>
  <c r="L33" i="1"/>
  <c r="L32" i="1"/>
  <c r="L31" i="1"/>
  <c r="L30" i="1"/>
  <c r="L29" i="1"/>
  <c r="L28" i="1"/>
  <c r="L27" i="1"/>
  <c r="L26" i="1"/>
  <c r="L25" i="1"/>
  <c r="L24" i="1"/>
  <c r="L23" i="1"/>
  <c r="L22" i="1"/>
  <c r="J16" i="1"/>
  <c r="L34" i="1" l="1"/>
  <c r="K38" i="1" s="1"/>
</calcChain>
</file>

<file path=xl/sharedStrings.xml><?xml version="1.0" encoding="utf-8"?>
<sst xmlns="http://schemas.openxmlformats.org/spreadsheetml/2006/main" count="47" uniqueCount="46">
  <si>
    <t>お弁当ご注文票</t>
    <rPh sb="1" eb="3">
      <t>ベントウ</t>
    </rPh>
    <rPh sb="4" eb="6">
      <t>チュウモン</t>
    </rPh>
    <rPh sb="6" eb="7">
      <t>ヒョウ</t>
    </rPh>
    <phoneticPr fontId="4"/>
  </si>
  <si>
    <t>必要事項をご記入いただき、メールまたはFAXにてご注文ください。</t>
    <rPh sb="0" eb="4">
      <t>ヒツヨウジコウ</t>
    </rPh>
    <rPh sb="6" eb="8">
      <t>キニュウ</t>
    </rPh>
    <rPh sb="25" eb="27">
      <t>チュウモン</t>
    </rPh>
    <phoneticPr fontId="4"/>
  </si>
  <si>
    <t>メール</t>
    <phoneticPr fontId="4"/>
  </si>
  <si>
    <t>r.scienceship@gmail.com</t>
    <phoneticPr fontId="4"/>
  </si>
  <si>
    <t>FAX</t>
    <phoneticPr fontId="4"/>
  </si>
  <si>
    <t>055-222-1818</t>
    <phoneticPr fontId="4"/>
  </si>
  <si>
    <t>・ご注文の締め切りはご利用日の1週間前です。</t>
    <rPh sb="2" eb="4">
      <t>チュウモン</t>
    </rPh>
    <rPh sb="5" eb="6">
      <t>シ</t>
    </rPh>
    <rPh sb="7" eb="8">
      <t>キ</t>
    </rPh>
    <rPh sb="11" eb="14">
      <t>リヨウビ</t>
    </rPh>
    <rPh sb="16" eb="19">
      <t>シュウカンマエ</t>
    </rPh>
    <phoneticPr fontId="4"/>
  </si>
  <si>
    <t>・ご注文のキャンセルはご利用日の1週間前までにお願いします。</t>
    <rPh sb="2" eb="4">
      <t>チュウモン</t>
    </rPh>
    <rPh sb="12" eb="15">
      <t>リヨウビ</t>
    </rPh>
    <rPh sb="17" eb="20">
      <t>シュウカンマエ</t>
    </rPh>
    <rPh sb="24" eb="25">
      <t>ネガ</t>
    </rPh>
    <phoneticPr fontId="4"/>
  </si>
  <si>
    <t>・旅行会社様へのリベートのお支払いはございません。ご容赦ください。</t>
    <rPh sb="1" eb="5">
      <t>リョコウカイシャ</t>
    </rPh>
    <rPh sb="5" eb="6">
      <t>サマ</t>
    </rPh>
    <rPh sb="14" eb="16">
      <t>シハラ</t>
    </rPh>
    <rPh sb="26" eb="28">
      <t>ヨウシャ</t>
    </rPh>
    <phoneticPr fontId="4"/>
  </si>
  <si>
    <t>団体名</t>
    <rPh sb="0" eb="3">
      <t>ダンタイメイ</t>
    </rPh>
    <phoneticPr fontId="4"/>
  </si>
  <si>
    <t>ご担当者</t>
    <rPh sb="1" eb="4">
      <t>タントウシャ</t>
    </rPh>
    <phoneticPr fontId="4"/>
  </si>
  <si>
    <t>ご連絡先</t>
    <rPh sb="1" eb="4">
      <t>レンラクサキ</t>
    </rPh>
    <phoneticPr fontId="4"/>
  </si>
  <si>
    <t>電話番号</t>
    <rPh sb="0" eb="4">
      <t>デンワバンゴウ</t>
    </rPh>
    <phoneticPr fontId="4"/>
  </si>
  <si>
    <t>メールアドレス</t>
    <phoneticPr fontId="4"/>
  </si>
  <si>
    <t>お弁当受取希望日時</t>
    <rPh sb="1" eb="3">
      <t>ベントウ</t>
    </rPh>
    <rPh sb="3" eb="5">
      <t>ウケトリ</t>
    </rPh>
    <rPh sb="5" eb="7">
      <t>キボウ</t>
    </rPh>
    <rPh sb="7" eb="8">
      <t>ビ</t>
    </rPh>
    <phoneticPr fontId="4"/>
  </si>
  <si>
    <t>お支払い方法</t>
    <rPh sb="1" eb="3">
      <t>シハラ</t>
    </rPh>
    <rPh sb="4" eb="6">
      <t>ホウホウ</t>
    </rPh>
    <phoneticPr fontId="4"/>
  </si>
  <si>
    <t>選択してください。</t>
  </si>
  <si>
    <t>※現金でのお支払いの場合は当日代金を頂戴いたします。</t>
    <rPh sb="1" eb="3">
      <t>ゲンキン</t>
    </rPh>
    <rPh sb="6" eb="8">
      <t>シハラ</t>
    </rPh>
    <rPh sb="10" eb="12">
      <t>バアイ</t>
    </rPh>
    <rPh sb="13" eb="15">
      <t>トウジツ</t>
    </rPh>
    <rPh sb="15" eb="17">
      <t>ダイキン</t>
    </rPh>
    <rPh sb="18" eb="20">
      <t>チョウダイ</t>
    </rPh>
    <phoneticPr fontId="4"/>
  </si>
  <si>
    <t>請求書宛名</t>
    <rPh sb="0" eb="3">
      <t>セイキュウショ</t>
    </rPh>
    <rPh sb="3" eb="5">
      <t>アテナ</t>
    </rPh>
    <phoneticPr fontId="4"/>
  </si>
  <si>
    <t>請求書でのお支払いをご希望の場合ご記入ください。</t>
    <rPh sb="0" eb="3">
      <t>セイキュウショ</t>
    </rPh>
    <rPh sb="6" eb="8">
      <t>シハラ</t>
    </rPh>
    <rPh sb="11" eb="13">
      <t>キボウ</t>
    </rPh>
    <rPh sb="14" eb="16">
      <t>バアイ</t>
    </rPh>
    <rPh sb="17" eb="19">
      <t>キニュウ</t>
    </rPh>
    <phoneticPr fontId="4"/>
  </si>
  <si>
    <t>科学館での昼食場所</t>
    <rPh sb="0" eb="3">
      <t>カガクカン</t>
    </rPh>
    <rPh sb="5" eb="7">
      <t>チュウショク</t>
    </rPh>
    <rPh sb="7" eb="9">
      <t>バショ</t>
    </rPh>
    <phoneticPr fontId="4"/>
  </si>
  <si>
    <t>お弁当</t>
    <rPh sb="1" eb="3">
      <t>ベントウ</t>
    </rPh>
    <phoneticPr fontId="4"/>
  </si>
  <si>
    <t>単価（税込）</t>
    <rPh sb="0" eb="2">
      <t>タンカ</t>
    </rPh>
    <rPh sb="3" eb="5">
      <t>ゼイコ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</si>
  <si>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</si>
  <si>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</si>
  <si>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幕の内弁当A</t>
    <rPh sb="0" eb="1">
      <t>マク</t>
    </rPh>
    <rPh sb="2" eb="5">
      <t>ウチベントウ</t>
    </rPh>
    <phoneticPr fontId="4"/>
  </si>
  <si>
    <t>幕の内弁当A（ごはん大盛り）</t>
    <rPh sb="0" eb="1">
      <t>マク</t>
    </rPh>
    <rPh sb="2" eb="5">
      <t>ウチベントウ</t>
    </rPh>
    <rPh sb="10" eb="12">
      <t>オオモ</t>
    </rPh>
    <phoneticPr fontId="4"/>
  </si>
  <si>
    <t>幕の内弁当B</t>
    <rPh sb="0" eb="1">
      <t>マク</t>
    </rPh>
    <rPh sb="2" eb="5">
      <t>ウチベントウ</t>
    </rPh>
    <phoneticPr fontId="4"/>
  </si>
  <si>
    <t>幕の内弁当B（ごはん大盛り）</t>
    <rPh sb="0" eb="1">
      <t>マク</t>
    </rPh>
    <rPh sb="2" eb="5">
      <t>ウチベントウ</t>
    </rPh>
    <rPh sb="10" eb="12">
      <t>オオモ</t>
    </rPh>
    <phoneticPr fontId="4"/>
  </si>
  <si>
    <t>幕の内弁当C</t>
    <rPh sb="0" eb="1">
      <t>マク</t>
    </rPh>
    <rPh sb="2" eb="5">
      <t>ウチベントウ</t>
    </rPh>
    <phoneticPr fontId="4"/>
  </si>
  <si>
    <t>松花堂弁当（9枠）</t>
    <rPh sb="0" eb="5">
      <t>ショウカドウベントウ</t>
    </rPh>
    <rPh sb="7" eb="8">
      <t>ワク</t>
    </rPh>
    <phoneticPr fontId="4"/>
  </si>
  <si>
    <t>ボリューム弁当</t>
    <rPh sb="5" eb="7">
      <t>ベントウ</t>
    </rPh>
    <phoneticPr fontId="4"/>
  </si>
  <si>
    <t>洋風弁当（海の幸のピラフ）</t>
    <rPh sb="0" eb="4">
      <t>ヨウフウベントウ</t>
    </rPh>
    <rPh sb="5" eb="6">
      <t>ウミ</t>
    </rPh>
    <rPh sb="7" eb="8">
      <t>サチ</t>
    </rPh>
    <phoneticPr fontId="4"/>
  </si>
  <si>
    <t>洋風弁当（海の幸のピラフ大盛り）</t>
    <rPh sb="0" eb="4">
      <t>ヨウフウベントウ</t>
    </rPh>
    <rPh sb="5" eb="6">
      <t>ウミ</t>
    </rPh>
    <rPh sb="7" eb="8">
      <t>サチ</t>
    </rPh>
    <rPh sb="12" eb="14">
      <t>オオモ</t>
    </rPh>
    <phoneticPr fontId="4"/>
  </si>
  <si>
    <t>ビーフシチュー御膳</t>
    <rPh sb="7" eb="9">
      <t>ゴゼン</t>
    </rPh>
    <phoneticPr fontId="4"/>
  </si>
  <si>
    <t>ワインクラブ特製盛り合わせA</t>
    <rPh sb="6" eb="9">
      <t>トクセイモ</t>
    </rPh>
    <rPh sb="10" eb="11">
      <t>ア</t>
    </rPh>
    <phoneticPr fontId="4"/>
  </si>
  <si>
    <t>ワインクラブ特製盛り合わせB</t>
    <rPh sb="6" eb="9">
      <t>トクセイモ</t>
    </rPh>
    <rPh sb="10" eb="11">
      <t>ア</t>
    </rPh>
    <phoneticPr fontId="4"/>
  </si>
  <si>
    <t>お茶（ペットボトル）</t>
    <rPh sb="1" eb="2">
      <t>チャ</t>
    </rPh>
    <phoneticPr fontId="4"/>
  </si>
  <si>
    <t>合計金額</t>
    <rPh sb="0" eb="4">
      <t>ゴウケイキンガク</t>
    </rPh>
    <phoneticPr fontId="4"/>
  </si>
  <si>
    <t>備考　※アレルギーについてなど、ご要望がありましたらご記入ください。</t>
    <rPh sb="0" eb="2">
      <t>ビコウ</t>
    </rPh>
    <rPh sb="17" eb="19">
      <t>ヨウボウ</t>
    </rPh>
    <rPh sb="27" eb="29">
      <t>キニュウ</t>
    </rPh>
    <phoneticPr fontId="4"/>
  </si>
  <si>
    <t>注文票受信後、当店よりご連絡いたします。当店からの連絡をもってご注文完了となります。</t>
    <rPh sb="0" eb="3">
      <t>チュウモンヒョウ</t>
    </rPh>
    <rPh sb="3" eb="6">
      <t>ジュシンゴ</t>
    </rPh>
    <rPh sb="7" eb="9">
      <t>トウテン</t>
    </rPh>
    <rPh sb="12" eb="14">
      <t>レンラク</t>
    </rPh>
    <rPh sb="20" eb="22">
      <t>トウテン</t>
    </rPh>
    <rPh sb="25" eb="27">
      <t>レンラク</t>
    </rPh>
    <rPh sb="32" eb="34">
      <t>チュウモン</t>
    </rPh>
    <rPh sb="34" eb="36">
      <t>カンリョウ</t>
    </rPh>
    <phoneticPr fontId="4"/>
  </si>
  <si>
    <t>当店記入欄</t>
    <phoneticPr fontId="4"/>
  </si>
  <si>
    <t>・ご注文内容の変更は前日（ワインクラブ休業日に当たる場合は前営業日）までにご連絡ください。</t>
    <rPh sb="2" eb="4">
      <t>チュウモン</t>
    </rPh>
    <rPh sb="4" eb="6">
      <t>ナイヨウ</t>
    </rPh>
    <rPh sb="7" eb="9">
      <t>ヘンコウ</t>
    </rPh>
    <rPh sb="10" eb="12">
      <t>ゼンジツ</t>
    </rPh>
    <rPh sb="23" eb="24">
      <t>ア</t>
    </rPh>
    <rPh sb="26" eb="28">
      <t>バアイ</t>
    </rPh>
    <rPh sb="38" eb="40">
      <t>レンラク</t>
    </rPh>
    <phoneticPr fontId="4"/>
  </si>
  <si>
    <r>
      <rPr>
        <sz val="10"/>
        <color theme="1"/>
        <rFont val="游ゴシック"/>
        <family val="3"/>
        <charset val="128"/>
        <scheme val="minor"/>
      </rPr>
      <t xml:space="preserve">ご注文票送り先
</t>
    </r>
    <r>
      <rPr>
        <b/>
        <sz val="10"/>
        <color theme="1"/>
        <rFont val="游ゴシック"/>
        <family val="3"/>
        <charset val="128"/>
        <scheme val="minor"/>
      </rPr>
      <t>レストラン　ワインクラブ
（インボイス登録番号T8090001001717）　</t>
    </r>
    <rPh sb="1" eb="4">
      <t>チュウモンヒョウ</t>
    </rPh>
    <rPh sb="4" eb="5">
      <t>オク</t>
    </rPh>
    <rPh sb="6" eb="7">
      <t>サキ</t>
    </rPh>
    <rPh sb="27" eb="29">
      <t>トウロク</t>
    </rPh>
    <rPh sb="29" eb="31">
      <t>バンゴウ</t>
    </rPh>
    <phoneticPr fontId="4"/>
  </si>
  <si>
    <t>・お弁当に関するお問い合わせはメールまたはお電話にてご連絡ください。電話番号：055-222-1818</t>
    <rPh sb="22" eb="24">
      <t>デンワ</t>
    </rPh>
    <rPh sb="27" eb="29">
      <t>レンラク</t>
    </rPh>
    <phoneticPr fontId="4"/>
  </si>
  <si>
    <t>※お電話でのお問い合わせはランチタイム（11:00~14:00）を避けていただけますとスムーズな対応が可能です。</t>
    <rPh sb="2" eb="4">
      <t>デンワ</t>
    </rPh>
    <rPh sb="7" eb="8">
      <t>ト</t>
    </rPh>
    <rPh sb="9" eb="10">
      <t>ア</t>
    </rPh>
    <rPh sb="33" eb="34">
      <t>サ</t>
    </rPh>
    <rPh sb="48" eb="50">
      <t>タイオウ</t>
    </rPh>
    <rPh sb="51" eb="53">
      <t>カノウ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</si>
</sst>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176" formatCode="0&quot;年&quot;"/>
    <numFmt numFmtId="177" formatCode="0&quot;月&quot;"/>
    <numFmt numFmtId="178" formatCode="0&quot;日&quot;"/>
    <numFmt numFmtId="179" formatCode="0&quot;時&quot;"/>
    <numFmt numFmtId="180" formatCode="0&quot;分&quot;"/>
    <numFmt numFmtId="181" formatCode="[$¥-411]#,##0;[$¥-411]#,##0"/>
    <numFmt numFmtId="182" formatCode="#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5" fillId="0" borderId="5" xfId="0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0" fillId="0" borderId="0" xfId="0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5" fillId="0" borderId="6" xfId="0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179" fontId="0" fillId="0" borderId="3" xfId="0" applyNumberFormat="1" applyBorder="1" applyProtection="1">
      <alignment vertical="center"/>
      <protection locked="0"/>
    </xf>
    <xf numFmtId="180" fontId="0" fillId="0" borderId="7" xfId="0" applyNumberFormat="1" applyBorder="1" applyProtection="1">
      <alignment vertical="center"/>
      <protection locked="0"/>
    </xf>
    <xf numFmtId="0" fontId="3" fillId="0" borderId="6" xfId="0" applyFont="1" applyBorder="1" applyAlignment="1">
      <alignment horizontal="center" vertical="center"/>
    </xf>
    <xf numFmtId="0" fontId="0" fillId="0" borderId="5" xfId="0" applyBorder="1">
      <alignment vertical="center"/>
    </xf>
    <xf numFmtId="38" fontId="0" fillId="0" borderId="5" xfId="1" applyFont="1" applyBorder="1">
      <alignment vertical="center"/>
    </xf>
    <xf numFmtId="0" fontId="6" fillId="0" borderId="5" xfId="0" applyFont="1" applyBorder="1">
      <alignment vertical="center"/>
    </xf>
    <xf numFmtId="0" fontId="0" fillId="0" borderId="6" xfId="0" applyBorder="1">
      <alignment vertical="center"/>
    </xf>
    <xf numFmtId="38" fontId="0" fillId="0" borderId="6" xfId="1" applyFont="1" applyBorder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81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vertical="center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9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11" fillId="0" borderId="8" xfId="0" applyFont="1" applyBorder="1" applyAlignment="1" applyProtection="1">
      <alignment horizontal="left" vertical="top"/>
      <protection locked="0"/>
    </xf>
    <xf numFmtId="0" fontId="11" fillId="0" borderId="5" xfId="0" applyFont="1" applyBorder="1" applyAlignment="1" applyProtection="1">
      <alignment horizontal="left" vertical="top"/>
      <protection locked="0"/>
    </xf>
    <xf numFmtId="0" fontId="11" fillId="0" borderId="4" xfId="0" applyFont="1" applyBorder="1" applyAlignment="1" applyProtection="1">
      <alignment horizontal="left" vertical="top"/>
      <protection locked="0"/>
    </xf>
    <xf numFmtId="0" fontId="11" fillId="0" borderId="18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12" xfId="0" applyFont="1" applyBorder="1" applyAlignment="1" applyProtection="1">
      <alignment horizontal="left" vertical="top"/>
      <protection locked="0"/>
    </xf>
    <xf numFmtId="0" fontId="11" fillId="0" borderId="9" xfId="0" applyFont="1" applyBorder="1" applyAlignment="1" applyProtection="1">
      <alignment horizontal="left" vertical="top"/>
      <protection locked="0"/>
    </xf>
    <xf numFmtId="0" fontId="11" fillId="0" borderId="6" xfId="0" applyFont="1" applyBorder="1" applyAlignment="1" applyProtection="1">
      <alignment horizontal="left" vertical="top"/>
      <protection locked="0"/>
    </xf>
    <xf numFmtId="0" fontId="11" fillId="0" borderId="10" xfId="0" applyFont="1" applyBorder="1" applyAlignment="1" applyProtection="1">
      <alignment horizontal="left" vertical="top"/>
      <protection locked="0"/>
    </xf>
    <xf numFmtId="182" fontId="6" fillId="0" borderId="0" xfId="0" applyNumberFormat="1" applyFont="1" applyBorder="1" applyAlignment="1">
      <alignment horizontal="right" vertical="center"/>
    </xf>
    <xf numFmtId="182" fontId="6" fillId="0" borderId="12" xfId="0" applyNumberFormat="1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10" xfId="0" applyNumberFormat="1" applyFont="1" applyBorder="1" applyAlignment="1">
      <alignment horizontal="right" vertical="center"/>
    </xf>
    <xf numFmtId="181" fontId="6" fillId="0" borderId="13" xfId="0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6" fontId="0" fillId="0" borderId="3" xfId="2" applyFont="1" applyBorder="1" applyAlignment="1">
      <alignment horizontal="center" vertical="center"/>
    </xf>
    <xf numFmtId="6" fontId="0" fillId="0" borderId="7" xfId="2" applyFont="1" applyBorder="1" applyAlignment="1">
      <alignment horizontal="center" vertical="center"/>
    </xf>
    <xf numFmtId="6" fontId="0" fillId="0" borderId="2" xfId="2" applyFont="1" applyBorder="1" applyAlignment="1">
      <alignment horizontal="center" vertical="center"/>
    </xf>
    <xf numFmtId="0" fontId="5" fillId="0" borderId="2" xfId="2" applyNumberFormat="1" applyFont="1" applyBorder="1" applyAlignment="1" applyProtection="1">
      <alignment horizontal="center" vertical="center"/>
      <protection locked="0"/>
    </xf>
    <xf numFmtId="0" fontId="5" fillId="0" borderId="7" xfId="2" applyNumberFormat="1" applyFont="1" applyBorder="1" applyAlignment="1" applyProtection="1">
      <alignment horizontal="center" vertical="center"/>
      <protection locked="0"/>
    </xf>
    <xf numFmtId="6" fontId="6" fillId="0" borderId="2" xfId="2" applyFont="1" applyBorder="1" applyAlignment="1">
      <alignment horizontal="right" vertical="center"/>
    </xf>
    <xf numFmtId="6" fontId="6" fillId="0" borderId="7" xfId="2" applyFont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81" fontId="0" fillId="0" borderId="1" xfId="0" applyNumberFormat="1" applyBorder="1" applyAlignment="1">
      <alignment horizontal="right" vertical="center"/>
    </xf>
    <xf numFmtId="181" fontId="10" fillId="0" borderId="14" xfId="0" applyNumberFormat="1" applyFont="1" applyBorder="1" applyAlignment="1">
      <alignment horizontal="right" vertical="center"/>
    </xf>
    <xf numFmtId="181" fontId="10" fillId="0" borderId="15" xfId="0" applyNumberFormat="1" applyFont="1" applyBorder="1" applyAlignment="1">
      <alignment horizontal="right" vertical="center"/>
    </xf>
    <xf numFmtId="181" fontId="10" fillId="0" borderId="1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0" borderId="2" xfId="0" applyNumberFormat="1" applyFont="1" applyBorder="1" applyAlignment="1" applyProtection="1">
      <alignment horizontal="center" vertical="center" shrinkToFit="1"/>
      <protection locked="0"/>
    </xf>
    <xf numFmtId="176" fontId="5" fillId="0" borderId="3" xfId="0" applyNumberFormat="1" applyFont="1" applyBorder="1" applyAlignment="1" applyProtection="1">
      <alignment horizontal="center" vertical="center" shrinkToFit="1"/>
      <protection locked="0"/>
    </xf>
    <xf numFmtId="176" fontId="5" fillId="0" borderId="7" xfId="0" applyNumberFormat="1" applyFont="1" applyBorder="1" applyAlignment="1" applyProtection="1">
      <alignment horizontal="center" vertical="center" shrinkToFit="1"/>
      <protection locked="0"/>
    </xf>
    <xf numFmtId="176" fontId="5" fillId="0" borderId="1" xfId="0" applyNumberFormat="1" applyFont="1" applyBorder="1" applyAlignment="1" applyProtection="1">
      <alignment horizontal="center" vertical="center" shrinkToFit="1"/>
      <protection locked="0"/>
    </xf>
    <xf numFmtId="176" fontId="5" fillId="0" borderId="11" xfId="0" applyNumberFormat="1" applyFont="1" applyBorder="1" applyAlignment="1" applyProtection="1">
      <alignment horizontal="center" vertical="center" shrinkToFit="1"/>
      <protection locked="0"/>
    </xf>
    <xf numFmtId="177" fontId="11" fillId="0" borderId="2" xfId="0" applyNumberFormat="1" applyFont="1" applyBorder="1" applyAlignment="1">
      <alignment horizontal="center" vertical="center" shrinkToFit="1"/>
    </xf>
    <xf numFmtId="177" fontId="11" fillId="0" borderId="3" xfId="0" applyNumberFormat="1" applyFont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76" fontId="5" fillId="0" borderId="2" xfId="0" applyNumberFormat="1" applyFont="1" applyBorder="1" applyAlignment="1" applyProtection="1">
      <alignment horizontal="right" vertical="center" shrinkToFit="1"/>
      <protection locked="0"/>
    </xf>
    <xf numFmtId="176" fontId="5" fillId="0" borderId="3" xfId="0" applyNumberFormat="1" applyFont="1" applyBorder="1" applyAlignment="1" applyProtection="1">
      <alignment horizontal="right" vertical="center" shrinkToFit="1"/>
      <protection locked="0"/>
    </xf>
    <xf numFmtId="177" fontId="5" fillId="0" borderId="3" xfId="0" applyNumberFormat="1" applyFont="1" applyBorder="1" applyAlignment="1" applyProtection="1">
      <alignment horizontal="right" vertical="center" shrinkToFit="1"/>
      <protection locked="0"/>
    </xf>
    <xf numFmtId="178" fontId="5" fillId="0" borderId="3" xfId="0" applyNumberFormat="1" applyFont="1" applyBorder="1" applyAlignment="1" applyProtection="1">
      <alignment horizontal="right" vertical="center" shrinkToFit="1"/>
      <protection locked="0"/>
    </xf>
    <xf numFmtId="0" fontId="5" fillId="2" borderId="7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/>
    </xf>
    <xf numFmtId="0" fontId="2" fillId="0" borderId="1" xfId="3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.scienceship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4A787-B8B9-4CC3-BBF4-E38BC2521F1F}">
  <dimension ref="A1:O47"/>
  <sheetViews>
    <sheetView tabSelected="1" view="pageBreakPreview" topLeftCell="A19" zoomScaleNormal="100" zoomScaleSheetLayoutView="100" workbookViewId="0">
      <selection activeCell="N12" sqref="N12"/>
    </sheetView>
  </sheetViews>
  <sheetFormatPr defaultRowHeight="18" x14ac:dyDescent="0.55000000000000004"/>
  <cols>
    <col min="1" max="5" width="5.58203125" customWidth="1"/>
    <col min="6" max="11" width="4.58203125" customWidth="1"/>
    <col min="12" max="13" width="7.58203125" customWidth="1"/>
  </cols>
  <sheetData>
    <row r="1" spans="1:14" ht="28.5" customHeight="1" x14ac:dyDescent="0.55000000000000004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4" ht="18" customHeight="1" x14ac:dyDescent="0.55000000000000004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4" ht="23" customHeight="1" x14ac:dyDescent="0.55000000000000004">
      <c r="A3" s="99" t="s">
        <v>43</v>
      </c>
      <c r="B3" s="67"/>
      <c r="C3" s="67"/>
      <c r="D3" s="67"/>
      <c r="E3" s="67"/>
      <c r="F3" s="67"/>
      <c r="G3" s="100" t="s">
        <v>2</v>
      </c>
      <c r="H3" s="100"/>
      <c r="I3" s="101" t="s">
        <v>3</v>
      </c>
      <c r="J3" s="67"/>
      <c r="K3" s="67"/>
      <c r="L3" s="67"/>
      <c r="M3" s="67"/>
    </row>
    <row r="4" spans="1:14" ht="23" customHeight="1" x14ac:dyDescent="0.55000000000000004">
      <c r="A4" s="67"/>
      <c r="B4" s="67"/>
      <c r="C4" s="67"/>
      <c r="D4" s="67"/>
      <c r="E4" s="67"/>
      <c r="F4" s="67"/>
      <c r="G4" s="100" t="s">
        <v>4</v>
      </c>
      <c r="H4" s="100"/>
      <c r="I4" s="62" t="s">
        <v>5</v>
      </c>
      <c r="J4" s="63"/>
      <c r="K4" s="63"/>
      <c r="L4" s="63"/>
      <c r="M4" s="102"/>
    </row>
    <row r="5" spans="1:14" ht="7.5" customHeight="1" x14ac:dyDescent="0.55000000000000004">
      <c r="A5" s="1"/>
      <c r="B5" s="1"/>
      <c r="C5" s="1"/>
      <c r="D5" s="1"/>
      <c r="E5" s="1"/>
      <c r="F5" s="1"/>
      <c r="G5" s="2"/>
      <c r="H5" s="2"/>
      <c r="I5" s="1"/>
      <c r="J5" s="1"/>
      <c r="K5" s="1"/>
      <c r="L5" s="1"/>
      <c r="M5" s="1"/>
      <c r="N5" s="3"/>
    </row>
    <row r="6" spans="1:14" ht="16" customHeight="1" x14ac:dyDescent="0.55000000000000004">
      <c r="A6" s="4" t="s">
        <v>6</v>
      </c>
      <c r="B6" s="3"/>
      <c r="C6" s="3"/>
      <c r="D6" s="3"/>
      <c r="E6" s="3"/>
      <c r="F6" s="3"/>
      <c r="G6" s="3"/>
      <c r="H6" s="3"/>
      <c r="I6" s="3"/>
      <c r="J6" s="3"/>
    </row>
    <row r="7" spans="1:14" ht="16" customHeight="1" x14ac:dyDescent="0.55000000000000004">
      <c r="A7" s="5" t="s">
        <v>42</v>
      </c>
    </row>
    <row r="8" spans="1:14" ht="16" customHeight="1" x14ac:dyDescent="0.55000000000000004">
      <c r="A8" s="5" t="s">
        <v>7</v>
      </c>
    </row>
    <row r="9" spans="1:14" ht="16" customHeight="1" x14ac:dyDescent="0.55000000000000004">
      <c r="A9" s="5" t="s">
        <v>8</v>
      </c>
    </row>
    <row r="10" spans="1:14" ht="16" customHeight="1" x14ac:dyDescent="0.55000000000000004">
      <c r="A10" s="5" t="s">
        <v>44</v>
      </c>
    </row>
    <row r="11" spans="1:14" ht="16" customHeight="1" x14ac:dyDescent="0.55000000000000004">
      <c r="A11" s="5" t="s">
        <v>45</v>
      </c>
      <c r="B11" s="3"/>
    </row>
    <row r="12" spans="1:14" ht="7.5" customHeight="1" x14ac:dyDescent="0.55000000000000004">
      <c r="A12" s="6"/>
      <c r="B12" s="6"/>
      <c r="C12" s="6"/>
      <c r="D12" s="6"/>
      <c r="E12" s="6"/>
      <c r="F12" s="6"/>
      <c r="G12" s="7"/>
      <c r="H12" s="7"/>
      <c r="I12" s="6"/>
      <c r="J12" s="6"/>
      <c r="K12" s="6"/>
      <c r="L12" s="6"/>
      <c r="M12" s="6"/>
      <c r="N12" s="3"/>
    </row>
    <row r="13" spans="1:14" ht="18" customHeight="1" x14ac:dyDescent="0.55000000000000004">
      <c r="A13" s="77" t="s">
        <v>9</v>
      </c>
      <c r="B13" s="78"/>
      <c r="C13" s="83"/>
      <c r="D13" s="84"/>
      <c r="E13" s="85"/>
      <c r="F13" s="85"/>
      <c r="G13" s="85"/>
      <c r="H13" s="85"/>
      <c r="I13" s="86" t="s">
        <v>10</v>
      </c>
      <c r="J13" s="86"/>
      <c r="K13" s="87"/>
      <c r="L13" s="87"/>
      <c r="M13" s="87"/>
    </row>
    <row r="14" spans="1:14" ht="18" customHeight="1" x14ac:dyDescent="0.55000000000000004">
      <c r="A14" s="88" t="s">
        <v>11</v>
      </c>
      <c r="B14" s="89"/>
      <c r="C14" s="90"/>
      <c r="D14" s="94" t="s">
        <v>12</v>
      </c>
      <c r="E14" s="95"/>
      <c r="F14" s="96"/>
      <c r="G14" s="87"/>
      <c r="H14" s="87"/>
      <c r="I14" s="87"/>
      <c r="J14" s="87"/>
      <c r="K14" s="87"/>
      <c r="L14" s="87"/>
      <c r="M14" s="87"/>
    </row>
    <row r="15" spans="1:14" ht="18" customHeight="1" x14ac:dyDescent="0.55000000000000004">
      <c r="A15" s="91"/>
      <c r="B15" s="92"/>
      <c r="C15" s="93"/>
      <c r="D15" s="94" t="s">
        <v>13</v>
      </c>
      <c r="E15" s="95"/>
      <c r="F15" s="96"/>
      <c r="G15" s="87"/>
      <c r="H15" s="87"/>
      <c r="I15" s="87"/>
      <c r="J15" s="87"/>
      <c r="K15" s="87"/>
      <c r="L15" s="87"/>
      <c r="M15" s="87"/>
    </row>
    <row r="16" spans="1:14" ht="18" customHeight="1" x14ac:dyDescent="0.55000000000000004">
      <c r="A16" s="77" t="s">
        <v>14</v>
      </c>
      <c r="B16" s="78"/>
      <c r="C16" s="78"/>
      <c r="D16" s="79">
        <v>0</v>
      </c>
      <c r="E16" s="80"/>
      <c r="F16" s="81">
        <v>0</v>
      </c>
      <c r="G16" s="81"/>
      <c r="H16" s="82">
        <v>0</v>
      </c>
      <c r="I16" s="82"/>
      <c r="J16" s="68" t="e">
        <f>TEXT(DATE(D16,F16,H16),"aaa")</f>
        <v>#NUM!</v>
      </c>
      <c r="K16" s="68"/>
      <c r="L16" s="8">
        <v>0</v>
      </c>
      <c r="M16" s="9">
        <v>0</v>
      </c>
    </row>
    <row r="17" spans="1:13" ht="18" customHeight="1" x14ac:dyDescent="0.55000000000000004">
      <c r="A17" s="69" t="s">
        <v>15</v>
      </c>
      <c r="B17" s="69"/>
      <c r="C17" s="69"/>
      <c r="D17" s="74" t="s">
        <v>16</v>
      </c>
      <c r="E17" s="74"/>
      <c r="F17" s="74"/>
      <c r="G17" s="75" t="s">
        <v>17</v>
      </c>
      <c r="H17" s="76"/>
      <c r="I17" s="76"/>
      <c r="J17" s="76"/>
      <c r="K17" s="76"/>
      <c r="L17" s="76"/>
      <c r="M17" s="76"/>
    </row>
    <row r="18" spans="1:13" ht="18" customHeight="1" x14ac:dyDescent="0.55000000000000004">
      <c r="A18" s="69" t="s">
        <v>18</v>
      </c>
      <c r="B18" s="69"/>
      <c r="C18" s="69"/>
      <c r="D18" s="70" t="s">
        <v>19</v>
      </c>
      <c r="E18" s="71"/>
      <c r="F18" s="71"/>
      <c r="G18" s="71"/>
      <c r="H18" s="71"/>
      <c r="I18" s="71"/>
      <c r="J18" s="71"/>
      <c r="K18" s="71"/>
      <c r="L18" s="71"/>
      <c r="M18" s="72"/>
    </row>
    <row r="19" spans="1:13" ht="18" customHeight="1" x14ac:dyDescent="0.55000000000000004">
      <c r="A19" s="69" t="s">
        <v>20</v>
      </c>
      <c r="B19" s="69"/>
      <c r="C19" s="69"/>
      <c r="D19" s="69"/>
      <c r="E19" s="69"/>
      <c r="F19" s="69"/>
      <c r="G19" s="73" t="s">
        <v>16</v>
      </c>
      <c r="H19" s="73"/>
      <c r="I19" s="73"/>
      <c r="J19" s="73"/>
      <c r="K19" s="73"/>
      <c r="L19" s="73"/>
      <c r="M19" s="73"/>
    </row>
    <row r="20" spans="1:13" ht="14" customHeight="1" x14ac:dyDescent="0.55000000000000004">
      <c r="A20" s="10"/>
      <c r="B20" s="10"/>
      <c r="C20" s="10"/>
      <c r="D20" s="10"/>
      <c r="E20" s="10"/>
      <c r="F20" s="10"/>
      <c r="G20" s="10"/>
      <c r="H20" s="10"/>
    </row>
    <row r="21" spans="1:13" ht="26" customHeight="1" x14ac:dyDescent="0.55000000000000004">
      <c r="A21" s="62" t="s">
        <v>21</v>
      </c>
      <c r="B21" s="63"/>
      <c r="C21" s="63"/>
      <c r="D21" s="63"/>
      <c r="E21" s="63"/>
      <c r="F21" s="63"/>
      <c r="G21" s="64"/>
      <c r="H21" s="65" t="s">
        <v>22</v>
      </c>
      <c r="I21" s="66"/>
      <c r="J21" s="62" t="s">
        <v>23</v>
      </c>
      <c r="K21" s="64"/>
      <c r="L21" s="67" t="s">
        <v>24</v>
      </c>
      <c r="M21" s="67"/>
    </row>
    <row r="22" spans="1:13" x14ac:dyDescent="0.55000000000000004">
      <c r="A22" s="46" t="s">
        <v>25</v>
      </c>
      <c r="B22" s="47"/>
      <c r="C22" s="47"/>
      <c r="D22" s="47"/>
      <c r="E22" s="47"/>
      <c r="F22" s="47"/>
      <c r="G22" s="55"/>
      <c r="H22" s="50">
        <v>800</v>
      </c>
      <c r="I22" s="49"/>
      <c r="J22" s="56"/>
      <c r="K22" s="57"/>
      <c r="L22" s="58" t="str">
        <f>IF(J22="","",J22*H22)</f>
        <v/>
      </c>
      <c r="M22" s="58"/>
    </row>
    <row r="23" spans="1:13" x14ac:dyDescent="0.55000000000000004">
      <c r="A23" s="46" t="s">
        <v>26</v>
      </c>
      <c r="B23" s="47"/>
      <c r="C23" s="47"/>
      <c r="D23" s="47"/>
      <c r="E23" s="47"/>
      <c r="F23" s="47"/>
      <c r="G23" s="55"/>
      <c r="H23" s="50">
        <v>900</v>
      </c>
      <c r="I23" s="49"/>
      <c r="J23" s="56"/>
      <c r="K23" s="57"/>
      <c r="L23" s="58" t="str">
        <f t="shared" ref="L23:L33" si="0">IF(J23="","",J23*H23)</f>
        <v/>
      </c>
      <c r="M23" s="58"/>
    </row>
    <row r="24" spans="1:13" x14ac:dyDescent="0.55000000000000004">
      <c r="A24" s="46" t="s">
        <v>27</v>
      </c>
      <c r="B24" s="47"/>
      <c r="C24" s="47"/>
      <c r="D24" s="47"/>
      <c r="E24" s="47"/>
      <c r="F24" s="47"/>
      <c r="G24" s="55"/>
      <c r="H24" s="50">
        <v>1000</v>
      </c>
      <c r="I24" s="49"/>
      <c r="J24" s="56"/>
      <c r="K24" s="57"/>
      <c r="L24" s="58" t="str">
        <f t="shared" si="0"/>
        <v/>
      </c>
      <c r="M24" s="58"/>
    </row>
    <row r="25" spans="1:13" x14ac:dyDescent="0.55000000000000004">
      <c r="A25" s="46" t="s">
        <v>28</v>
      </c>
      <c r="B25" s="47"/>
      <c r="C25" s="47"/>
      <c r="D25" s="47"/>
      <c r="E25" s="47"/>
      <c r="F25" s="47"/>
      <c r="G25" s="55"/>
      <c r="H25" s="50">
        <v>1100</v>
      </c>
      <c r="I25" s="49"/>
      <c r="J25" s="56"/>
      <c r="K25" s="57"/>
      <c r="L25" s="58" t="str">
        <f t="shared" si="0"/>
        <v/>
      </c>
      <c r="M25" s="58"/>
    </row>
    <row r="26" spans="1:13" x14ac:dyDescent="0.55000000000000004">
      <c r="A26" s="46" t="s">
        <v>29</v>
      </c>
      <c r="B26" s="47"/>
      <c r="C26" s="47"/>
      <c r="D26" s="47"/>
      <c r="E26" s="47"/>
      <c r="F26" s="47"/>
      <c r="G26" s="55"/>
      <c r="H26" s="50">
        <v>1200</v>
      </c>
      <c r="I26" s="49"/>
      <c r="J26" s="56"/>
      <c r="K26" s="57"/>
      <c r="L26" s="58" t="str">
        <f t="shared" si="0"/>
        <v/>
      </c>
      <c r="M26" s="58"/>
    </row>
    <row r="27" spans="1:13" x14ac:dyDescent="0.55000000000000004">
      <c r="A27" s="46" t="s">
        <v>30</v>
      </c>
      <c r="B27" s="47"/>
      <c r="C27" s="47"/>
      <c r="D27" s="47"/>
      <c r="E27" s="47"/>
      <c r="F27" s="47"/>
      <c r="G27" s="55"/>
      <c r="H27" s="50">
        <v>1200</v>
      </c>
      <c r="I27" s="49"/>
      <c r="J27" s="56"/>
      <c r="K27" s="57"/>
      <c r="L27" s="58" t="str">
        <f t="shared" si="0"/>
        <v/>
      </c>
      <c r="M27" s="58"/>
    </row>
    <row r="28" spans="1:13" x14ac:dyDescent="0.55000000000000004">
      <c r="A28" s="46" t="s">
        <v>31</v>
      </c>
      <c r="B28" s="47"/>
      <c r="C28" s="47"/>
      <c r="D28" s="47"/>
      <c r="E28" s="47"/>
      <c r="F28" s="47"/>
      <c r="G28" s="55"/>
      <c r="H28" s="50">
        <v>1200</v>
      </c>
      <c r="I28" s="49"/>
      <c r="J28" s="56"/>
      <c r="K28" s="57"/>
      <c r="L28" s="58" t="str">
        <f t="shared" si="0"/>
        <v/>
      </c>
      <c r="M28" s="58"/>
    </row>
    <row r="29" spans="1:13" x14ac:dyDescent="0.55000000000000004">
      <c r="A29" s="46" t="s">
        <v>32</v>
      </c>
      <c r="B29" s="47"/>
      <c r="C29" s="47"/>
      <c r="D29" s="47"/>
      <c r="E29" s="47"/>
      <c r="F29" s="47"/>
      <c r="G29" s="55"/>
      <c r="H29" s="50">
        <v>2200</v>
      </c>
      <c r="I29" s="49"/>
      <c r="J29" s="56"/>
      <c r="K29" s="57"/>
      <c r="L29" s="58" t="str">
        <f t="shared" si="0"/>
        <v/>
      </c>
      <c r="M29" s="58"/>
    </row>
    <row r="30" spans="1:13" x14ac:dyDescent="0.55000000000000004">
      <c r="A30" s="46" t="s">
        <v>33</v>
      </c>
      <c r="B30" s="47"/>
      <c r="C30" s="47"/>
      <c r="D30" s="47"/>
      <c r="E30" s="47"/>
      <c r="F30" s="47"/>
      <c r="G30" s="55"/>
      <c r="H30" s="50">
        <v>2400</v>
      </c>
      <c r="I30" s="49"/>
      <c r="J30" s="56"/>
      <c r="K30" s="57"/>
      <c r="L30" s="58" t="str">
        <f t="shared" si="0"/>
        <v/>
      </c>
      <c r="M30" s="58"/>
    </row>
    <row r="31" spans="1:13" x14ac:dyDescent="0.55000000000000004">
      <c r="A31" s="46" t="s">
        <v>34</v>
      </c>
      <c r="B31" s="47"/>
      <c r="C31" s="47"/>
      <c r="D31" s="47"/>
      <c r="E31" s="47"/>
      <c r="F31" s="47"/>
      <c r="G31" s="55"/>
      <c r="H31" s="50">
        <v>2200</v>
      </c>
      <c r="I31" s="49"/>
      <c r="J31" s="56"/>
      <c r="K31" s="57"/>
      <c r="L31" s="58" t="str">
        <f t="shared" si="0"/>
        <v/>
      </c>
      <c r="M31" s="58"/>
    </row>
    <row r="32" spans="1:13" x14ac:dyDescent="0.55000000000000004">
      <c r="A32" s="46" t="s">
        <v>35</v>
      </c>
      <c r="B32" s="47"/>
      <c r="C32" s="47"/>
      <c r="D32" s="47"/>
      <c r="E32" s="47"/>
      <c r="F32" s="47"/>
      <c r="G32" s="55"/>
      <c r="H32" s="50">
        <v>7200</v>
      </c>
      <c r="I32" s="49"/>
      <c r="J32" s="56"/>
      <c r="K32" s="57"/>
      <c r="L32" s="58" t="str">
        <f t="shared" si="0"/>
        <v/>
      </c>
      <c r="M32" s="58"/>
    </row>
    <row r="33" spans="1:15" x14ac:dyDescent="0.55000000000000004">
      <c r="A33" s="46" t="s">
        <v>36</v>
      </c>
      <c r="B33" s="47"/>
      <c r="C33" s="47"/>
      <c r="D33" s="47"/>
      <c r="E33" s="47"/>
      <c r="F33" s="47"/>
      <c r="G33" s="55"/>
      <c r="H33" s="50">
        <v>5300</v>
      </c>
      <c r="I33" s="49"/>
      <c r="J33" s="56"/>
      <c r="K33" s="57"/>
      <c r="L33" s="58" t="str">
        <f t="shared" si="0"/>
        <v/>
      </c>
      <c r="M33" s="58"/>
    </row>
    <row r="34" spans="1:15" ht="21.5" customHeight="1" x14ac:dyDescent="0.55000000000000004">
      <c r="A34" s="11"/>
      <c r="B34" s="11"/>
      <c r="C34" s="11"/>
      <c r="D34" s="11"/>
      <c r="E34" s="11"/>
      <c r="F34" s="12"/>
      <c r="G34" s="13"/>
      <c r="H34" s="41"/>
      <c r="I34" s="42"/>
      <c r="J34" s="43">
        <f>SUM(J22:K33)</f>
        <v>0</v>
      </c>
      <c r="K34" s="44"/>
      <c r="L34" s="45">
        <f>SUM(L22:L33)</f>
        <v>0</v>
      </c>
      <c r="M34" s="45"/>
    </row>
    <row r="35" spans="1:15" ht="10.5" customHeight="1" x14ac:dyDescent="0.55000000000000004">
      <c r="A35" s="14"/>
      <c r="B35" s="14"/>
      <c r="C35" s="14"/>
      <c r="D35" s="14"/>
      <c r="E35" s="14"/>
      <c r="F35" s="15"/>
      <c r="G35" s="14"/>
      <c r="H35" s="14"/>
      <c r="I35" s="14"/>
    </row>
    <row r="36" spans="1:15" x14ac:dyDescent="0.55000000000000004">
      <c r="A36" s="46" t="s">
        <v>37</v>
      </c>
      <c r="B36" s="47"/>
      <c r="C36" s="47"/>
      <c r="D36" s="47"/>
      <c r="E36" s="47"/>
      <c r="F36" s="48"/>
      <c r="G36" s="49"/>
      <c r="H36" s="50">
        <v>150</v>
      </c>
      <c r="I36" s="48"/>
      <c r="J36" s="51"/>
      <c r="K36" s="52"/>
      <c r="L36" s="53">
        <f>H36*J36</f>
        <v>0</v>
      </c>
      <c r="M36" s="54"/>
    </row>
    <row r="37" spans="1:15" ht="10.5" customHeight="1" thickBot="1" x14ac:dyDescent="0.6">
      <c r="H37" s="3"/>
    </row>
    <row r="38" spans="1:15" ht="28" customHeight="1" thickTop="1" thickBot="1" x14ac:dyDescent="0.6">
      <c r="G38" s="16"/>
      <c r="H38" s="17" t="s">
        <v>38</v>
      </c>
      <c r="I38" s="18"/>
      <c r="J38" s="19"/>
      <c r="K38" s="59">
        <f>L34+L36</f>
        <v>0</v>
      </c>
      <c r="L38" s="60"/>
      <c r="M38" s="61"/>
      <c r="N38" s="20"/>
      <c r="O38" s="3"/>
    </row>
    <row r="39" spans="1:15" ht="8" customHeight="1" thickTop="1" x14ac:dyDescent="0.55000000000000004">
      <c r="H39" s="3"/>
      <c r="N39" s="3"/>
    </row>
    <row r="40" spans="1:15" x14ac:dyDescent="0.55000000000000004">
      <c r="A40" s="22" t="s">
        <v>39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5" x14ac:dyDescent="0.55000000000000004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5"/>
    </row>
    <row r="42" spans="1:15" x14ac:dyDescent="0.55000000000000004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8"/>
    </row>
    <row r="43" spans="1:15" x14ac:dyDescent="0.55000000000000004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1"/>
    </row>
    <row r="44" spans="1:15" x14ac:dyDescent="0.55000000000000004">
      <c r="A44" s="21" t="s">
        <v>40</v>
      </c>
    </row>
    <row r="45" spans="1:15" x14ac:dyDescent="0.55000000000000004">
      <c r="A45" s="32" t="s">
        <v>41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4"/>
    </row>
    <row r="46" spans="1:15" ht="20" customHeight="1" x14ac:dyDescent="0.55000000000000004">
      <c r="A46" s="35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7"/>
    </row>
    <row r="47" spans="1:15" ht="20" customHeight="1" x14ac:dyDescent="0.55000000000000004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40"/>
    </row>
  </sheetData>
  <sheetProtection algorithmName="SHA-512" hashValue="Ln20uDmG5ig+qa5O7lwwv4BuqoCk59QjxYn1oUEFbIe/yY4M+tSX8JZDe1CUGK2ntA3Cjr+HXw5LgueqG/nPGQ==" saltValue="SVqakXktocPGefhkupdmUA==" spinCount="100000" sheet="1" objects="1" scenarios="1"/>
  <mergeCells count="91">
    <mergeCell ref="A1:M1"/>
    <mergeCell ref="A2:M2"/>
    <mergeCell ref="A3:F4"/>
    <mergeCell ref="G3:H3"/>
    <mergeCell ref="I3:M3"/>
    <mergeCell ref="G4:H4"/>
    <mergeCell ref="I4:M4"/>
    <mergeCell ref="A13:C13"/>
    <mergeCell ref="D13:H13"/>
    <mergeCell ref="I13:J13"/>
    <mergeCell ref="K13:M13"/>
    <mergeCell ref="A14:C15"/>
    <mergeCell ref="D14:F14"/>
    <mergeCell ref="G14:M14"/>
    <mergeCell ref="D15:F15"/>
    <mergeCell ref="G15:M15"/>
    <mergeCell ref="J16:K16"/>
    <mergeCell ref="A18:C18"/>
    <mergeCell ref="D18:M18"/>
    <mergeCell ref="A19:F19"/>
    <mergeCell ref="G19:M19"/>
    <mergeCell ref="A17:C17"/>
    <mergeCell ref="D17:F17"/>
    <mergeCell ref="G17:M17"/>
    <mergeCell ref="A16:C16"/>
    <mergeCell ref="D16:E16"/>
    <mergeCell ref="F16:G16"/>
    <mergeCell ref="H16:I16"/>
    <mergeCell ref="A21:G21"/>
    <mergeCell ref="H21:I21"/>
    <mergeCell ref="J21:K21"/>
    <mergeCell ref="L21:M21"/>
    <mergeCell ref="A22:G22"/>
    <mergeCell ref="H22:I22"/>
    <mergeCell ref="J22:K22"/>
    <mergeCell ref="L22:M22"/>
    <mergeCell ref="A23:G23"/>
    <mergeCell ref="H23:I23"/>
    <mergeCell ref="J23:K23"/>
    <mergeCell ref="L23:M23"/>
    <mergeCell ref="A24:G24"/>
    <mergeCell ref="H24:I24"/>
    <mergeCell ref="J24:K24"/>
    <mergeCell ref="L24:M24"/>
    <mergeCell ref="A25:G25"/>
    <mergeCell ref="H25:I25"/>
    <mergeCell ref="J25:K25"/>
    <mergeCell ref="L25:M25"/>
    <mergeCell ref="A26:G26"/>
    <mergeCell ref="H26:I26"/>
    <mergeCell ref="J26:K26"/>
    <mergeCell ref="L26:M26"/>
    <mergeCell ref="A27:G27"/>
    <mergeCell ref="H27:I27"/>
    <mergeCell ref="J27:K27"/>
    <mergeCell ref="L27:M27"/>
    <mergeCell ref="A28:G28"/>
    <mergeCell ref="H28:I28"/>
    <mergeCell ref="J28:K28"/>
    <mergeCell ref="L28:M28"/>
    <mergeCell ref="A29:G29"/>
    <mergeCell ref="H29:I29"/>
    <mergeCell ref="J29:K29"/>
    <mergeCell ref="L29:M29"/>
    <mergeCell ref="A30:G30"/>
    <mergeCell ref="H30:I30"/>
    <mergeCell ref="J30:K30"/>
    <mergeCell ref="L30:M30"/>
    <mergeCell ref="A31:G31"/>
    <mergeCell ref="H31:I31"/>
    <mergeCell ref="J31:K31"/>
    <mergeCell ref="L31:M31"/>
    <mergeCell ref="A32:G32"/>
    <mergeCell ref="H32:I32"/>
    <mergeCell ref="J32:K32"/>
    <mergeCell ref="L32:M32"/>
    <mergeCell ref="A33:G33"/>
    <mergeCell ref="H33:I33"/>
    <mergeCell ref="J33:K33"/>
    <mergeCell ref="L33:M33"/>
    <mergeCell ref="K38:M38"/>
    <mergeCell ref="A41:M43"/>
    <mergeCell ref="A45:M47"/>
    <mergeCell ref="H34:I34"/>
    <mergeCell ref="J34:K34"/>
    <mergeCell ref="L34:M34"/>
    <mergeCell ref="A36:E36"/>
    <mergeCell ref="F36:G36"/>
    <mergeCell ref="H36:I36"/>
    <mergeCell ref="J36:K36"/>
    <mergeCell ref="L36:M36"/>
  </mergeCells>
  <phoneticPr fontId="4"/>
  <dataValidations count="2">
    <dataValidation type="list" allowBlank="1" showInputMessage="1" showErrorMessage="1" sqref="D17:F17" xr:uid="{C3E4E574-7373-4A99-BB3F-3CC23491013A}">
      <formula1>"選択してください。,現金,請求書"</formula1>
    </dataValidation>
    <dataValidation type="list" allowBlank="1" showInputMessage="1" showErrorMessage="1" sqref="G19:M19" xr:uid="{3B28C257-C159-4FBB-B57B-B0AB8AA07F95}">
      <formula1>"選択してください。,レストランサイエンスシップの座席を利用したい,団体利用予約時に昼食場所確保済み"</formula1>
    </dataValidation>
  </dataValidations>
  <hyperlinks>
    <hyperlink ref="I3" r:id="rId1" xr:uid="{66799D83-ABC2-4C1A-B70B-3B3F624E92B0}"/>
  </hyperlinks>
  <printOptions horizontalCentered="1" verticalCentered="1"/>
  <pageMargins left="0.23622047244094491" right="0.23622047244094491" top="0" bottom="0" header="0.31496062992125984" footer="0.31496062992125984"/>
  <pageSetup paperSize="9" scale="9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【入力用】</vt:lpstr>
      <vt:lpstr>【入力用】!Print_Area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eri-watanabe</dc:creator>
  <cp:lastModifiedBy>eri-watanabe</cp:lastModifiedBy>
  <cp:lastPrinted>2023-12-19T00:08:44Z</cp:lastPrinted>
  <dcterms:created xsi:type="dcterms:W3CDTF">2023-12-14T02:23:48Z</dcterms:created>
  <dcterms:modified xsi:type="dcterms:W3CDTF">2024-03-13T23:41:55Z</dcterms:modified>
</cp:coreProperties>
</file>